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970" activeTab="0"/>
  </bookViews>
  <sheets>
    <sheet name="Elektroinstalacije" sheetId="1" r:id="rId1"/>
  </sheets>
  <definedNames>
    <definedName name="_xlnm.Print_Area" localSheetId="0">'Elektroinstalacije'!$A$1:$F$75</definedName>
  </definedNames>
  <calcPr fullCalcOnLoad="1" fullPrecision="0"/>
</workbook>
</file>

<file path=xl/sharedStrings.xml><?xml version="1.0" encoding="utf-8"?>
<sst xmlns="http://schemas.openxmlformats.org/spreadsheetml/2006/main" count="49" uniqueCount="36">
  <si>
    <t>Projektant:</t>
  </si>
  <si>
    <t>F.1.</t>
  </si>
  <si>
    <t>st.</t>
  </si>
  <si>
    <t>Opis stavke</t>
  </si>
  <si>
    <t>jed.mj.</t>
  </si>
  <si>
    <t>kol.</t>
  </si>
  <si>
    <t>jed. cijena</t>
  </si>
  <si>
    <t>NAPOMENA:</t>
  </si>
  <si>
    <t xml:space="preserve">Cijena za svaku točku troškovnika mora obuhvatiti dobavu, montažu, spajanje po potrebi, uzemljenje, te dovođenje stavke u stanje potpune funkcionalnosti. U cijenu također ukalkulirati sav potreban materijal, spojni, montažni i ostali materijal potreban za potpuno kunkcioniranje pojedine stavke. Radeći ponudu treba imati na umu najnovije važeće propise za pojedine vrste instalacija. Investitor sklapa s izvođačem radova ugovor na osnovu važećih zakonskih propisa Sl. 13/58, 32/58, 42/60 i 45/61 odabranog projekta, proračuna i troškovnika i tehničkih uvjeta koji se nalaze u sklopu projekta. Ponuđena suma je obavezna za izvođača. Povećanje može nastati samo kao višak rada, koji pismeno naređuje i odobrava nadzorni inženjer investitora. Po ustupanju poslova izvođač je dužan pregledati gradilište i utvrditi stanje građevinskih radova.
Uočene nedostatke prijavit će investitoru te će s njim, nadzorni inžinjer i projektant postići sporazum o radovima ili eventualnim izmjenama. Izvođenju se ne smije pristupiti
</t>
  </si>
  <si>
    <t xml:space="preserve">bez građevinske dozvole koju pribaljva investitor. Izvođač je odgovoran za kvalitetu montažnih radova i ugrađenog materijala kako su radovi izvođeni po odobrenom projektu, odnosno odobrenim izmjenama. Ukoliko izvođač izvrši izmjene bez suglasnosti projektanta i nadzornog organa, snosi odgovornost za nepravilno funkcioniranje instalacija. Ako se pri zidanju odnosno kod građevinskih radova upotrebljavaju materijali koji štetno djeluju na djelove instalacije, izvođač će u sporazumu s izvođačem građevinskih radova i nadzornim inžinjerom poduzeti mjere u svezi osiguranja. Najmanje 15 dana prije završetka instalacije investitor sporazumno s izvođačem radova podnosi nadležnoj građevinskoj inspekciji zahtjev za obrazovanje komisije za tehnički pregled i prijem instalacije. Konačna primopredaja između izvođača radova i investitora naručioca izvršava se nakon rješenja o prijemu od strane komisije. Na osnovu odobrenog projekta investitor može pristupiti raspisivanju licitacije i prikupljanju pismenih ponuda, u cilju zaključivanja ugovora za izradu instalacije.Izvoditelj izvodi instalaciju u svemu prema odobrenom projektu i s materijalom </t>
  </si>
  <si>
    <t xml:space="preserve">predviđenim ovim projektom, te odgovara za ispravno funkcioniranje instalacije. Samovoljno mijenjanje projekta od strane izvoditelja nije dozvoljeno.
Za manje izmjene u odnosu na usvojeni projekt, tj. takve izmjene koje ga funkcionalno ne mijenjaju ili ne zahtijevaju znatnije povećanje investicije, dovoljna je samo suglasnost projektanta.
Ukoliko se ukaže potreba za većim izmjenama projekta, onda se projekt mora uputiti na ponovno odobrenje.Radovi montaže predviđeni ovim projektom se mogu povjeriti samo izvoditelju registriranom za tu vrstu poslova i koji raspolaže kvalificiranom radnom snagom za obavljanje montažno-instalacijskih poslova na projektom predviđenim instalacijama.
</t>
  </si>
  <si>
    <t>SVEUKUPNO</t>
  </si>
  <si>
    <t>kom</t>
  </si>
  <si>
    <t>m</t>
  </si>
  <si>
    <t>R E K A P I T U L A C I J A</t>
  </si>
  <si>
    <t>komplet</t>
  </si>
  <si>
    <t>INSTALACIJE FOTONAPONSKE ELEKTRANE</t>
  </si>
  <si>
    <t xml:space="preserve">ili tip jednakovrijedan : 
</t>
  </si>
  <si>
    <t>Postava nosača fotonaponskih modula na krov HOP Rail 4200</t>
  </si>
  <si>
    <t>Postava nosača fotonaponskih modula na krov HOP/R/SPK</t>
  </si>
  <si>
    <t>Postava jednostruke zakačke za solarnu ploču/Nosač End clamp kit ECK 35</t>
  </si>
  <si>
    <t>Postava nosača fotonaponskih modula na krov HOP TH-L</t>
  </si>
  <si>
    <t>Dobava, postavljanje i spajanje Konektor za fotonaponske module, set Konektori MC4 (m+f)</t>
  </si>
  <si>
    <t>Postava dvostruke zakačke za solarnu ploču/Nosač Inner clamp kit ICK 35 krajnji</t>
  </si>
  <si>
    <t>odvodnik prenapona 40kA cat II + zaštitni prekidač</t>
  </si>
  <si>
    <t>Jurica Rakamarić dipl. ing. el.</t>
  </si>
  <si>
    <t xml:space="preserve">Dobava, postavljanje i spajanje 
Ormar s oznakom RO-FE s ugrađenim instalacijskim umetakom za ugradnju modularnih uređaja Zaštitna klasa: IP 65, tip kao N/Ž metalni, 500x600x200 mm  </t>
  </si>
  <si>
    <t xml:space="preserve">Dobava postava i polaganje Solarnog kabela 6mm2 </t>
  </si>
  <si>
    <t>Dobava postavljanje i spajanje glavnih napojnih kabela komplet sa dubljenjem zidova i vraćanjem u prvobitno stanje komplet sa zaštitnom instalacijskom cijevi  
FG16OR16 5x4mm² / CS40</t>
  </si>
  <si>
    <t>zaštitni prekidač B25A, 3p+n, 16kaA + okidač za isklop</t>
  </si>
  <si>
    <t>diferencialna zaština sklopka FID 25A, 4P, 300mA</t>
  </si>
  <si>
    <t xml:space="preserve">Montaža fotonaponske elektrane </t>
  </si>
  <si>
    <t xml:space="preserve">Spojnica šina </t>
  </si>
  <si>
    <t>Dobava, postava na konstrukciju i povezivanje u stringove fotonaponskih modula tip kao : 
ćelija, MONOKRISTALIČNI SILICIJ 
Iskoristivost &gt;20%
Vršna snaga P=440[W]
s 12 godišnjim proizvođačkim jamstvom, te jamstvom izlazne snage 12 godina na 90%, odnosno 25 godina na 80%,</t>
  </si>
  <si>
    <t>Dobava, postavljanje i puštanje do potpune funkcionalnosti mrežnog pretvarača sljedećih karakteristika : 
Pretvarac mrežni s energometrom,  tip kao Sunways 10 kW ili jednakovrijedan</t>
  </si>
  <si>
    <t>Ne podliježe obračunu PDV-a temeljem čl.38.st.6. 
Zakona o izmjenama i dopunama (čl.7.)
Zakona o PDV-u ( NN 113-22)</t>
  </si>
</sst>
</file>

<file path=xl/styles.xml><?xml version="1.0" encoding="utf-8"?>
<styleSheet xmlns="http://schemas.openxmlformats.org/spreadsheetml/2006/main">
  <numFmts count="3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k_n_-;\-* #,##0\ _k_n_-;_-* &quot;-&quot;\ _k_n_-;_-@_-"/>
    <numFmt numFmtId="173" formatCode="_-* #,##0.00\ _k_n_-;\-* #,##0.00\ _k_n_-;_-* &quot;-&quot;??\ _k_n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H.&quot;@\."/>
    <numFmt numFmtId="181" formatCode="&quot;9.&quot;@\."/>
    <numFmt numFmtId="182" formatCode="&quot;10.&quot;@\."/>
    <numFmt numFmtId="183" formatCode="&quot;11.&quot;@\."/>
    <numFmt numFmtId="184" formatCode="#,##0.00\ &quot;kn&quot;"/>
    <numFmt numFmtId="185" formatCode="#,##0.00\ _k_n"/>
    <numFmt numFmtId="186" formatCode="#,##0.00_ ;[Red]\-#,##0.00\ "/>
    <numFmt numFmtId="187" formatCode="_-* #,##0.00\ [$€-1]_-;\-* #,##0.00\ [$€-1]_-;_-* &quot;-&quot;??\ [$€-1]_-;_-@_-"/>
  </numFmts>
  <fonts count="42">
    <font>
      <sz val="10"/>
      <name val="Arial"/>
      <family val="0"/>
    </font>
    <font>
      <u val="single"/>
      <sz val="10"/>
      <color indexed="12"/>
      <name val="Arial"/>
      <family val="2"/>
    </font>
    <font>
      <u val="single"/>
      <sz val="10"/>
      <color indexed="36"/>
      <name val="Arial"/>
      <family val="2"/>
    </font>
    <font>
      <sz val="10"/>
      <name val="Helv"/>
      <family val="0"/>
    </font>
    <font>
      <b/>
      <sz val="10"/>
      <name val="Arial"/>
      <family val="2"/>
    </font>
    <font>
      <u val="single"/>
      <sz val="10"/>
      <name val="Arial"/>
      <family val="2"/>
    </font>
    <font>
      <sz val="10"/>
      <color indexed="8"/>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thin"/>
      <bottom style="thin"/>
    </border>
    <border>
      <left style="hair"/>
      <right>
        <color indexed="63"/>
      </right>
      <top style="hair"/>
      <bottom style="thin"/>
    </border>
    <border>
      <left style="hair"/>
      <right style="hair"/>
      <top style="hair"/>
      <bottom>
        <color indexed="63"/>
      </bottom>
    </border>
    <border>
      <left style="hair"/>
      <right style="hair"/>
      <top style="hair"/>
      <bottom style="thin"/>
    </border>
    <border>
      <left>
        <color indexed="63"/>
      </left>
      <right style="hair"/>
      <top style="hair"/>
      <bottom style="thin"/>
    </border>
    <border>
      <left>
        <color indexed="63"/>
      </left>
      <right>
        <color indexed="63"/>
      </right>
      <top>
        <color indexed="63"/>
      </top>
      <bottom style="hair"/>
    </border>
    <border>
      <left style="hair"/>
      <right style="hair"/>
      <top>
        <color indexed="63"/>
      </top>
      <bottom>
        <color indexed="63"/>
      </bottom>
    </border>
    <border>
      <left style="hair"/>
      <right style="hair"/>
      <top style="thick"/>
      <bottom style="hair"/>
    </border>
    <border>
      <left style="hair"/>
      <right style="hair"/>
      <top>
        <color indexed="63"/>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0" fillId="19" borderId="1" applyNumberFormat="0" applyFont="0" applyAlignment="0" applyProtection="0"/>
    <xf numFmtId="0" fontId="27" fillId="20" borderId="0" applyNumberFormat="0" applyBorder="0" applyAlignment="0" applyProtection="0"/>
    <xf numFmtId="0" fontId="1" fillId="0" borderId="0" applyNumberFormat="0" applyFill="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8" fillId="27" borderId="2" applyNumberFormat="0" applyAlignment="0" applyProtection="0"/>
    <xf numFmtId="0" fontId="29" fillId="27" borderId="3" applyNumberFormat="0" applyAlignment="0" applyProtection="0"/>
    <xf numFmtId="0" fontId="30" fillId="28" borderId="0" applyNumberFormat="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pplyProtection="0">
      <alignment/>
    </xf>
    <xf numFmtId="9" fontId="0" fillId="0" borderId="0" applyFont="0" applyFill="0" applyBorder="0" applyAlignment="0" applyProtection="0"/>
    <xf numFmtId="0" fontId="36" fillId="0" borderId="7" applyNumberFormat="0" applyFill="0" applyAlignment="0" applyProtection="0"/>
    <xf numFmtId="0" fontId="2" fillId="0" borderId="0" applyNumberFormat="0" applyFill="0" applyBorder="0" applyAlignment="0" applyProtection="0"/>
    <xf numFmtId="0" fontId="37" fillId="30" borderId="8"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97">
    <xf numFmtId="0" fontId="0" fillId="0" borderId="0" xfId="0" applyAlignment="1">
      <alignment/>
    </xf>
    <xf numFmtId="0" fontId="0" fillId="0" borderId="0" xfId="0" applyFont="1" applyAlignment="1">
      <alignment vertical="top"/>
    </xf>
    <xf numFmtId="0" fontId="0" fillId="0" borderId="0" xfId="0" applyFont="1" applyAlignment="1">
      <alignment/>
    </xf>
    <xf numFmtId="0" fontId="0" fillId="0" borderId="10" xfId="0" applyFont="1" applyBorder="1" applyAlignment="1">
      <alignment horizontal="left" vertical="top"/>
    </xf>
    <xf numFmtId="0" fontId="4" fillId="32" borderId="11" xfId="0" applyFont="1" applyFill="1" applyBorder="1" applyAlignment="1">
      <alignment horizontal="justify" vertical="top" wrapText="1"/>
    </xf>
    <xf numFmtId="184" fontId="0" fillId="0" borderId="0" xfId="0" applyNumberFormat="1" applyFont="1" applyAlignment="1">
      <alignment/>
    </xf>
    <xf numFmtId="184" fontId="0" fillId="0" borderId="0" xfId="0" applyNumberFormat="1" applyFont="1" applyAlignment="1">
      <alignment vertical="top"/>
    </xf>
    <xf numFmtId="184" fontId="0" fillId="0" borderId="10" xfId="0" applyNumberFormat="1" applyFont="1" applyBorder="1" applyAlignment="1">
      <alignment vertical="top"/>
    </xf>
    <xf numFmtId="0" fontId="4" fillId="0" borderId="12" xfId="0" applyFont="1" applyBorder="1" applyAlignment="1">
      <alignment horizontal="left" vertical="top" wrapText="1"/>
    </xf>
    <xf numFmtId="0" fontId="3" fillId="0" borderId="0" xfId="0" applyFont="1" applyAlignment="1">
      <alignment horizontal="left"/>
    </xf>
    <xf numFmtId="0" fontId="0" fillId="0" borderId="13" xfId="0" applyFont="1" applyBorder="1" applyAlignment="1">
      <alignment horizontal="left" vertical="top"/>
    </xf>
    <xf numFmtId="0" fontId="4" fillId="32" borderId="11" xfId="0" applyFont="1" applyFill="1" applyBorder="1" applyAlignment="1">
      <alignment horizontal="left" vertical="top"/>
    </xf>
    <xf numFmtId="0" fontId="4" fillId="32" borderId="11" xfId="0" applyFont="1" applyFill="1" applyBorder="1" applyAlignment="1">
      <alignment horizontal="left" vertical="top" wrapText="1"/>
    </xf>
    <xf numFmtId="0" fontId="4" fillId="0" borderId="10" xfId="0" applyFont="1" applyBorder="1" applyAlignment="1">
      <alignment horizontal="left" vertical="top" wrapText="1"/>
    </xf>
    <xf numFmtId="0" fontId="0" fillId="0" borderId="0" xfId="0" applyFont="1" applyAlignment="1">
      <alignment horizontal="left" vertical="top"/>
    </xf>
    <xf numFmtId="0" fontId="4" fillId="0" borderId="14" xfId="0" applyFont="1" applyBorder="1" applyAlignment="1">
      <alignment horizontal="right" vertical="top"/>
    </xf>
    <xf numFmtId="1" fontId="4" fillId="0" borderId="14" xfId="0" applyNumberFormat="1" applyFont="1" applyBorder="1" applyAlignment="1">
      <alignment horizontal="right" vertical="top"/>
    </xf>
    <xf numFmtId="185" fontId="4" fillId="0" borderId="15" xfId="0" applyNumberFormat="1" applyFont="1" applyBorder="1" applyAlignment="1">
      <alignment horizontal="right"/>
    </xf>
    <xf numFmtId="0" fontId="3" fillId="0" borderId="0" xfId="0" applyFont="1" applyAlignment="1">
      <alignment horizontal="right"/>
    </xf>
    <xf numFmtId="1" fontId="3" fillId="0" borderId="0" xfId="0" applyNumberFormat="1" applyFont="1" applyAlignment="1">
      <alignment/>
    </xf>
    <xf numFmtId="185" fontId="3" fillId="0" borderId="0" xfId="0" applyNumberFormat="1" applyFont="1" applyAlignment="1">
      <alignment horizontal="right"/>
    </xf>
    <xf numFmtId="0" fontId="5" fillId="0" borderId="13" xfId="0" applyFont="1" applyBorder="1" applyAlignment="1">
      <alignment horizontal="justify" vertical="top" wrapText="1"/>
    </xf>
    <xf numFmtId="0" fontId="0" fillId="0" borderId="13" xfId="0" applyFont="1" applyBorder="1" applyAlignment="1">
      <alignment horizontal="right"/>
    </xf>
    <xf numFmtId="1" fontId="0" fillId="0" borderId="13" xfId="0" applyNumberFormat="1" applyFont="1" applyBorder="1" applyAlignment="1">
      <alignment horizontal="right"/>
    </xf>
    <xf numFmtId="185" fontId="0" fillId="0" borderId="13" xfId="0" applyNumberFormat="1" applyFont="1" applyBorder="1" applyAlignment="1">
      <alignment horizontal="right"/>
    </xf>
    <xf numFmtId="0" fontId="0" fillId="0" borderId="10" xfId="0" applyFont="1" applyBorder="1" applyAlignment="1">
      <alignment horizontal="right"/>
    </xf>
    <xf numFmtId="1" fontId="0" fillId="0" borderId="10" xfId="0" applyNumberFormat="1" applyFont="1" applyBorder="1" applyAlignment="1">
      <alignment horizontal="right"/>
    </xf>
    <xf numFmtId="1" fontId="0" fillId="0" borderId="10" xfId="0" applyNumberFormat="1" applyFont="1" applyBorder="1" applyAlignment="1">
      <alignment horizontal="right"/>
    </xf>
    <xf numFmtId="185" fontId="0" fillId="0" borderId="10" xfId="0" applyNumberFormat="1" applyFont="1" applyBorder="1" applyAlignment="1">
      <alignment horizontal="right"/>
    </xf>
    <xf numFmtId="0" fontId="4" fillId="32" borderId="11" xfId="0" applyFont="1" applyFill="1" applyBorder="1" applyAlignment="1">
      <alignment horizontal="right" vertical="top" wrapText="1"/>
    </xf>
    <xf numFmtId="1" fontId="4" fillId="32" borderId="11" xfId="0" applyNumberFormat="1" applyFont="1" applyFill="1" applyBorder="1" applyAlignment="1">
      <alignment horizontal="justify" vertical="top" wrapText="1"/>
    </xf>
    <xf numFmtId="0" fontId="4" fillId="0" borderId="10" xfId="0" applyFont="1" applyBorder="1" applyAlignment="1">
      <alignment horizontal="right"/>
    </xf>
    <xf numFmtId="0" fontId="0" fillId="0" borderId="14" xfId="0" applyFont="1" applyBorder="1" applyAlignment="1">
      <alignment horizontal="right"/>
    </xf>
    <xf numFmtId="1" fontId="0" fillId="0" borderId="14" xfId="0" applyNumberFormat="1" applyFont="1" applyBorder="1" applyAlignment="1">
      <alignment horizontal="right"/>
    </xf>
    <xf numFmtId="0" fontId="0" fillId="0" borderId="0" xfId="0" applyFont="1" applyAlignment="1">
      <alignment horizontal="justify" vertical="top" wrapText="1"/>
    </xf>
    <xf numFmtId="0" fontId="0" fillId="0" borderId="0" xfId="0" applyFont="1" applyAlignment="1">
      <alignment horizontal="right"/>
    </xf>
    <xf numFmtId="1" fontId="0" fillId="0" borderId="0" xfId="0" applyNumberFormat="1" applyFont="1" applyAlignment="1">
      <alignment horizontal="right"/>
    </xf>
    <xf numFmtId="185" fontId="0" fillId="0" borderId="0" xfId="0" applyNumberFormat="1" applyFont="1" applyAlignment="1">
      <alignment horizontal="right"/>
    </xf>
    <xf numFmtId="0" fontId="4" fillId="0" borderId="10" xfId="0" applyFont="1" applyBorder="1" applyAlignment="1">
      <alignment horizontal="justify" vertical="top" wrapText="1"/>
    </xf>
    <xf numFmtId="0" fontId="4" fillId="0" borderId="0" xfId="0" applyFont="1" applyAlignment="1">
      <alignment horizontal="justify" vertical="top" wrapText="1"/>
    </xf>
    <xf numFmtId="0" fontId="4" fillId="0" borderId="0" xfId="0" applyFont="1" applyAlignment="1">
      <alignment horizontal="right"/>
    </xf>
    <xf numFmtId="0" fontId="0" fillId="0" borderId="14" xfId="0" applyFont="1" applyBorder="1" applyAlignment="1">
      <alignment horizontal="left" vertical="top" wrapText="1"/>
    </xf>
    <xf numFmtId="185" fontId="0" fillId="0" borderId="10" xfId="0" applyNumberFormat="1" applyFont="1" applyBorder="1" applyAlignment="1">
      <alignment horizontal="right"/>
    </xf>
    <xf numFmtId="0" fontId="0" fillId="32" borderId="11" xfId="0" applyFont="1" applyFill="1" applyBorder="1" applyAlignment="1">
      <alignment horizontal="right"/>
    </xf>
    <xf numFmtId="1" fontId="0" fillId="32" borderId="11" xfId="0" applyNumberFormat="1" applyFont="1" applyFill="1" applyBorder="1" applyAlignment="1">
      <alignment horizontal="right"/>
    </xf>
    <xf numFmtId="185" fontId="0" fillId="32" borderId="11" xfId="0" applyNumberFormat="1" applyFont="1" applyFill="1" applyBorder="1" applyAlignment="1">
      <alignment horizontal="right"/>
    </xf>
    <xf numFmtId="184" fontId="0" fillId="32" borderId="11" xfId="0" applyNumberFormat="1" applyFont="1" applyFill="1" applyBorder="1" applyAlignment="1">
      <alignment horizontal="right"/>
    </xf>
    <xf numFmtId="184" fontId="0" fillId="0" borderId="10" xfId="0" applyNumberFormat="1" applyFont="1" applyBorder="1" applyAlignment="1">
      <alignment vertical="top"/>
    </xf>
    <xf numFmtId="184" fontId="0" fillId="0" borderId="16" xfId="0" applyNumberFormat="1" applyFont="1" applyBorder="1" applyAlignment="1">
      <alignment horizontal="right" vertical="top"/>
    </xf>
    <xf numFmtId="184" fontId="0" fillId="0" borderId="0" xfId="0" applyNumberFormat="1" applyFont="1" applyAlignment="1">
      <alignment vertical="top"/>
    </xf>
    <xf numFmtId="0" fontId="0" fillId="0" borderId="13" xfId="0" applyFont="1" applyBorder="1" applyAlignment="1">
      <alignment horizontal="right"/>
    </xf>
    <xf numFmtId="1" fontId="0" fillId="0" borderId="13" xfId="0" applyNumberFormat="1" applyFont="1" applyBorder="1" applyAlignment="1">
      <alignment horizontal="right"/>
    </xf>
    <xf numFmtId="4" fontId="0" fillId="0" borderId="10" xfId="0" applyNumberFormat="1" applyFont="1" applyBorder="1" applyAlignment="1">
      <alignment horizontal="right"/>
    </xf>
    <xf numFmtId="0" fontId="0" fillId="0" borderId="10" xfId="0" applyFont="1" applyBorder="1" applyAlignment="1">
      <alignment horizontal="justify" vertical="top" wrapText="1"/>
    </xf>
    <xf numFmtId="0" fontId="0" fillId="0" borderId="10" xfId="0" applyFont="1" applyBorder="1" applyAlignment="1">
      <alignment horizontal="left" vertical="top" wrapText="1"/>
    </xf>
    <xf numFmtId="0" fontId="7" fillId="0" borderId="10" xfId="0" applyFont="1" applyBorder="1" applyAlignment="1">
      <alignment horizontal="justify" vertical="top" wrapText="1"/>
    </xf>
    <xf numFmtId="0" fontId="0" fillId="32" borderId="11" xfId="0" applyFont="1" applyFill="1" applyBorder="1" applyAlignment="1">
      <alignment horizontal="left" vertical="top" wrapText="1"/>
    </xf>
    <xf numFmtId="0" fontId="4" fillId="32" borderId="11" xfId="0" applyFont="1" applyFill="1" applyBorder="1" applyAlignment="1">
      <alignment horizontal="justify" vertical="top"/>
    </xf>
    <xf numFmtId="0" fontId="0" fillId="32" borderId="11" xfId="0" applyFont="1" applyFill="1" applyBorder="1" applyAlignment="1">
      <alignment horizontal="right" wrapText="1"/>
    </xf>
    <xf numFmtId="0" fontId="0" fillId="0" borderId="17" xfId="0" applyFont="1" applyBorder="1" applyAlignment="1">
      <alignment horizontal="left" vertical="top" wrapText="1"/>
    </xf>
    <xf numFmtId="0" fontId="4" fillId="0" borderId="17" xfId="0" applyFont="1" applyBorder="1" applyAlignment="1">
      <alignment horizontal="left" vertical="top" wrapText="1"/>
    </xf>
    <xf numFmtId="0" fontId="0" fillId="0" borderId="17" xfId="0" applyFont="1" applyBorder="1" applyAlignment="1">
      <alignment horizontal="right" wrapText="1"/>
    </xf>
    <xf numFmtId="1" fontId="0" fillId="0" borderId="17" xfId="0" applyNumberFormat="1" applyFont="1" applyBorder="1" applyAlignment="1">
      <alignment horizontal="right"/>
    </xf>
    <xf numFmtId="185" fontId="0" fillId="0" borderId="17" xfId="0" applyNumberFormat="1" applyFont="1" applyBorder="1" applyAlignment="1">
      <alignment horizontal="right"/>
    </xf>
    <xf numFmtId="184" fontId="0" fillId="0" borderId="17" xfId="0" applyNumberFormat="1" applyFont="1" applyBorder="1" applyAlignment="1">
      <alignment vertical="top"/>
    </xf>
    <xf numFmtId="184" fontId="0" fillId="0" borderId="13" xfId="0" applyNumberFormat="1" applyFont="1" applyBorder="1" applyAlignment="1">
      <alignment vertical="top"/>
    </xf>
    <xf numFmtId="0" fontId="0" fillId="0" borderId="18" xfId="0" applyFont="1" applyBorder="1" applyAlignment="1">
      <alignment horizontal="left" vertical="top"/>
    </xf>
    <xf numFmtId="0" fontId="0" fillId="0" borderId="18" xfId="0" applyFont="1" applyBorder="1" applyAlignment="1">
      <alignment horizontal="justify" vertical="top" wrapText="1"/>
    </xf>
    <xf numFmtId="0" fontId="0" fillId="0" borderId="18" xfId="0" applyFont="1" applyBorder="1" applyAlignment="1">
      <alignment horizontal="right"/>
    </xf>
    <xf numFmtId="1" fontId="0" fillId="0" borderId="18" xfId="0" applyNumberFormat="1" applyFont="1" applyBorder="1" applyAlignment="1">
      <alignment horizontal="right"/>
    </xf>
    <xf numFmtId="185" fontId="0" fillId="0" borderId="18" xfId="0" applyNumberFormat="1" applyFont="1" applyBorder="1" applyAlignment="1">
      <alignment horizontal="right"/>
    </xf>
    <xf numFmtId="184" fontId="0" fillId="0" borderId="18" xfId="0" applyNumberFormat="1" applyFont="1" applyBorder="1" applyAlignment="1">
      <alignment vertical="top"/>
    </xf>
    <xf numFmtId="0" fontId="0" fillId="0" borderId="19" xfId="0" applyFont="1" applyBorder="1" applyAlignment="1">
      <alignment horizontal="left" vertical="top"/>
    </xf>
    <xf numFmtId="0" fontId="4" fillId="0" borderId="19" xfId="0" applyFont="1" applyBorder="1" applyAlignment="1">
      <alignment horizontal="justify" vertical="top" wrapText="1"/>
    </xf>
    <xf numFmtId="0" fontId="4" fillId="0" borderId="19" xfId="0" applyFont="1" applyBorder="1" applyAlignment="1">
      <alignment horizontal="right"/>
    </xf>
    <xf numFmtId="0" fontId="4" fillId="0" borderId="0" xfId="0" applyFont="1" applyAlignment="1">
      <alignment horizontal="justify" vertical="center" wrapText="1"/>
    </xf>
    <xf numFmtId="185" fontId="4" fillId="0" borderId="19" xfId="0" applyNumberFormat="1" applyFont="1" applyBorder="1" applyAlignment="1">
      <alignment horizontal="right"/>
    </xf>
    <xf numFmtId="184" fontId="4" fillId="0" borderId="19" xfId="0" applyNumberFormat="1" applyFont="1" applyBorder="1" applyAlignment="1">
      <alignment horizontal="right" vertical="top"/>
    </xf>
    <xf numFmtId="0" fontId="4" fillId="0" borderId="10" xfId="0" applyFont="1" applyBorder="1" applyAlignment="1">
      <alignment horizontal="left" vertical="top" wrapText="1"/>
    </xf>
    <xf numFmtId="0" fontId="4" fillId="0" borderId="10" xfId="0" applyFont="1" applyBorder="1" applyAlignment="1">
      <alignment horizontal="justify" vertical="top" wrapText="1"/>
    </xf>
    <xf numFmtId="0" fontId="4" fillId="0" borderId="10" xfId="0" applyFont="1" applyBorder="1" applyAlignment="1">
      <alignment horizontal="right"/>
    </xf>
    <xf numFmtId="0" fontId="4" fillId="0" borderId="0" xfId="0" applyFont="1" applyAlignment="1">
      <alignment vertical="top"/>
    </xf>
    <xf numFmtId="0" fontId="3" fillId="0" borderId="0" xfId="0" applyFont="1" applyAlignment="1">
      <alignment vertical="top"/>
    </xf>
    <xf numFmtId="0" fontId="0" fillId="0" borderId="17" xfId="0" applyFont="1" applyBorder="1" applyAlignment="1">
      <alignment vertical="top"/>
    </xf>
    <xf numFmtId="0" fontId="0" fillId="0" borderId="17" xfId="0" applyFont="1" applyBorder="1" applyAlignment="1">
      <alignment horizontal="right"/>
    </xf>
    <xf numFmtId="0" fontId="0" fillId="0" borderId="19" xfId="0" applyFont="1" applyBorder="1" applyAlignment="1">
      <alignment horizontal="right"/>
    </xf>
    <xf numFmtId="0" fontId="0" fillId="0" borderId="19" xfId="0" applyFont="1" applyBorder="1" applyAlignment="1">
      <alignment horizontal="left" vertical="top" wrapText="1"/>
    </xf>
    <xf numFmtId="0" fontId="0" fillId="0" borderId="19" xfId="0" applyFont="1" applyBorder="1" applyAlignment="1">
      <alignment horizontal="justify" vertical="top" wrapText="1"/>
    </xf>
    <xf numFmtId="1" fontId="0" fillId="0" borderId="19" xfId="0" applyNumberFormat="1" applyFont="1" applyBorder="1" applyAlignment="1">
      <alignment horizontal="right" wrapText="1"/>
    </xf>
    <xf numFmtId="185" fontId="0" fillId="0" borderId="19" xfId="0" applyNumberFormat="1" applyFont="1" applyBorder="1" applyAlignment="1">
      <alignment horizontal="right" wrapText="1"/>
    </xf>
    <xf numFmtId="185" fontId="0" fillId="0" borderId="10" xfId="0" applyNumberFormat="1" applyFont="1" applyBorder="1" applyAlignment="1">
      <alignment horizontal="right" wrapText="1"/>
    </xf>
    <xf numFmtId="4" fontId="0" fillId="0" borderId="0" xfId="0" applyNumberFormat="1" applyFont="1" applyAlignment="1">
      <alignment vertical="top"/>
    </xf>
    <xf numFmtId="4" fontId="0" fillId="0" borderId="0" xfId="0" applyNumberFormat="1" applyFont="1" applyAlignment="1">
      <alignment/>
    </xf>
    <xf numFmtId="187" fontId="0" fillId="0" borderId="16" xfId="0" applyNumberFormat="1" applyFont="1" applyBorder="1" applyAlignment="1">
      <alignment horizontal="right"/>
    </xf>
    <xf numFmtId="187" fontId="0" fillId="0" borderId="10" xfId="0" applyNumberFormat="1" applyFont="1" applyBorder="1" applyAlignment="1">
      <alignment horizontal="right"/>
    </xf>
    <xf numFmtId="187" fontId="4" fillId="0" borderId="19" xfId="0" applyNumberFormat="1" applyFont="1" applyBorder="1" applyAlignment="1">
      <alignment horizontal="right" vertical="top"/>
    </xf>
    <xf numFmtId="0" fontId="0" fillId="0" borderId="0" xfId="0" applyFont="1" applyAlignment="1">
      <alignment horizontal="left" vertical="top" wrapText="1"/>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5" xfId="53"/>
    <cellStyle name="Obično 2" xfId="54"/>
    <cellStyle name="Obično 39" xfId="55"/>
    <cellStyle name="Percent" xfId="56"/>
    <cellStyle name="Povezana ćelija" xfId="57"/>
    <cellStyle name="Followed Hyperlink" xfId="58"/>
    <cellStyle name="Provjera ćelije" xfId="59"/>
    <cellStyle name="Tekst objašnjenja" xfId="60"/>
    <cellStyle name="Tekst upozorenja" xfId="61"/>
    <cellStyle name="Ukupni zbroj" xfId="62"/>
    <cellStyle name="Unos" xfId="63"/>
    <cellStyle name="Currency" xfId="64"/>
    <cellStyle name="Currency [0]"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54</xdr:row>
      <xdr:rowOff>0</xdr:rowOff>
    </xdr:from>
    <xdr:to>
      <xdr:col>1</xdr:col>
      <xdr:colOff>847725</xdr:colOff>
      <xdr:row>54</xdr:row>
      <xdr:rowOff>0</xdr:rowOff>
    </xdr:to>
    <xdr:pic>
      <xdr:nvPicPr>
        <xdr:cNvPr id="1" name="Picture 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 name="Picture 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 name="Picture 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4" name="Picture 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5" name="Picture 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6" name="Picture 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7" name="Picture 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8" name="Picture 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9" name="Picture 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0" name="Picture 1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1" name="Picture 1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2" name="Picture 1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3" name="Picture 1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4" name="Picture 1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5" name="Picture 1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6" name="Picture 1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7" name="Picture 1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8" name="Picture 1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9" name="Picture 1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0" name="Picture 2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1" name="Picture 2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2" name="Picture 2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3" name="Picture 2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4" name="Picture 2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5" name="Picture 2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6" name="Picture 2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7" name="Picture 2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8" name="Picture 2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9" name="Picture 2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0" name="Picture 3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1" name="Picture 3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2" name="Picture 3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3" name="Picture 3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4" name="Picture 3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5" name="Picture 3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6" name="Picture 3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7" name="Picture 3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8" name="Picture 3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9" name="Picture 3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40" name="Picture 4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41" name="Picture 4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42" name="Picture 4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43" name="Picture 4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44" name="Picture 4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45" name="Picture 4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46" name="Picture 4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47" name="Picture 4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48" name="Picture 4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49" name="Picture 4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50" name="Picture 5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51" name="Picture 5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52" name="Picture 5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53" name="Picture 5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54" name="Picture 5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55" name="Picture 5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56" name="Picture 5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57" name="Picture 5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58" name="Picture 5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59" name="Picture 5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60" name="Picture 6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61" name="Picture 6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62" name="Picture 6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63" name="Picture 6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64" name="Picture 6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65" name="Picture 6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66" name="Picture 6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67" name="Picture 6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68" name="Picture 6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69" name="Picture 6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70" name="Picture 7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71" name="Picture 7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72" name="Picture 7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73" name="Picture 7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74" name="Picture 7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75" name="Picture 7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76" name="Picture 7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77" name="Picture 7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78" name="Picture 7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79" name="Picture 7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80" name="Picture 8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81" name="Picture 8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82" name="Picture 8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83" name="Picture 8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84" name="Picture 8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85" name="Picture 8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86" name="Picture 8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87" name="Picture 8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88" name="Picture 8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89" name="Picture 8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90" name="Picture 9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91" name="Picture 9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92" name="Picture 9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93" name="Picture 9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94" name="Picture 9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95" name="Picture 9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96" name="Picture 9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97" name="Picture 9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98" name="Picture 9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99" name="Picture 9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00" name="Picture 10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01" name="Picture 10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02" name="Picture 10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03" name="Picture 6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04" name="Picture 7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05" name="Picture 7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06" name="Picture 7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07" name="Picture 7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08" name="Picture 7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09" name="Picture 7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10" name="Picture 7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11" name="Picture 7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12" name="Picture 7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13" name="Picture 7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14" name="Picture 8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15" name="Picture 8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16" name="Picture 8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17" name="Picture 8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18" name="Picture 8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19" name="Picture 8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20" name="Picture 8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21" name="Picture 8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22" name="Picture 8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23" name="Picture 8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24" name="Picture 9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25" name="Picture 9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26" name="Picture 9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27" name="Picture 9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28" name="Picture 9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29" name="Picture 9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30" name="Picture 9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31" name="Picture 9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32" name="Picture 9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33" name="Picture 9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34" name="Picture 10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35" name="Picture 10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36" name="Picture 10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37" name="Picture 6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38" name="Picture 7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39" name="Picture 7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40" name="Picture 7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41" name="Picture 7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42" name="Picture 7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43" name="Picture 7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44" name="Picture 7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45" name="Picture 7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46" name="Picture 7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47" name="Picture 7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48" name="Picture 8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49" name="Picture 8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50" name="Picture 8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51" name="Picture 8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52" name="Picture 8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53" name="Picture 8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54" name="Picture 8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55" name="Picture 8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56" name="Picture 8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57" name="Picture 8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58" name="Picture 9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59" name="Picture 9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60" name="Picture 9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61" name="Picture 9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62" name="Picture 9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63" name="Picture 9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64" name="Picture 9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65" name="Picture 9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66" name="Picture 9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67" name="Picture 9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68" name="Picture 10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69" name="Picture 10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70" name="Picture 10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71" name="Picture 6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72" name="Picture 7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73" name="Picture 7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74" name="Picture 7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75" name="Picture 7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76" name="Picture 7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77" name="Picture 7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78" name="Picture 7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79" name="Picture 7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80" name="Picture 7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81" name="Picture 7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82" name="Picture 8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83" name="Picture 8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84" name="Picture 8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85" name="Picture 8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86" name="Picture 8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87" name="Picture 8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88" name="Picture 8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89" name="Picture 8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90" name="Picture 8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91" name="Picture 8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92" name="Picture 9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93" name="Picture 9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94" name="Picture 9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95" name="Picture 9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96" name="Picture 9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97" name="Picture 9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98" name="Picture 9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199" name="Picture 9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00" name="Picture 9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01" name="Picture 9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02" name="Picture 10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03" name="Picture 10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04" name="Picture 10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05" name="Picture 6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06" name="Picture 7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07" name="Picture 7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08" name="Picture 7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09" name="Picture 7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10" name="Picture 7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11" name="Picture 7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12" name="Picture 7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13" name="Picture 7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14" name="Picture 7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15" name="Picture 7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16" name="Picture 8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17" name="Picture 8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18" name="Picture 8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19" name="Picture 8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20" name="Picture 8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21" name="Picture 8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22" name="Picture 8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23" name="Picture 8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24" name="Picture 8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25" name="Picture 8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26" name="Picture 9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27" name="Picture 9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28" name="Picture 9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29" name="Picture 9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30" name="Picture 9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31" name="Picture 9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32" name="Picture 9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33" name="Picture 9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34" name="Picture 9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35" name="Picture 9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36" name="Picture 10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37" name="Picture 10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38" name="Picture 10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39" name="Picture 6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40" name="Picture 7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41" name="Picture 7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42" name="Picture 7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43" name="Picture 7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44" name="Picture 7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45" name="Picture 7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46" name="Picture 7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47" name="Picture 7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48" name="Picture 7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49" name="Picture 7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50" name="Picture 8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51" name="Picture 8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52" name="Picture 8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53" name="Picture 8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54" name="Picture 8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55" name="Picture 8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56" name="Picture 8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57" name="Picture 8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58" name="Picture 8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59" name="Picture 8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60" name="Picture 9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61" name="Picture 9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62" name="Picture 9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63" name="Picture 9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64" name="Picture 9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65" name="Picture 9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66" name="Picture 9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67" name="Picture 9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68" name="Picture 9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69" name="Picture 9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70" name="Picture 10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71" name="Picture 10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72" name="Picture 10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73" name="Picture 6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74" name="Picture 7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75" name="Picture 7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76" name="Picture 7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77" name="Picture 7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78" name="Picture 7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79" name="Picture 7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80" name="Picture 7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81" name="Picture 7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82" name="Picture 7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83" name="Picture 7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84" name="Picture 8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85" name="Picture 8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86" name="Picture 8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87" name="Picture 8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88" name="Picture 8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89" name="Picture 8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90" name="Picture 8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91" name="Picture 8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92" name="Picture 8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93" name="Picture 8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94" name="Picture 9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95" name="Picture 9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96" name="Picture 9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97" name="Picture 9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98" name="Picture 9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299" name="Picture 9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00" name="Picture 9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01" name="Picture 9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02" name="Picture 9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03" name="Picture 9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04" name="Picture 10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05" name="Picture 10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06" name="Picture 10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07" name="Picture 6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08" name="Picture 7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09" name="Picture 7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10" name="Picture 7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11" name="Picture 7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12" name="Picture 7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13" name="Picture 7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14" name="Picture 7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15" name="Picture 7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16" name="Picture 7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17" name="Picture 7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18" name="Picture 8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19" name="Picture 8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20" name="Picture 8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21" name="Picture 8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22" name="Picture 8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23" name="Picture 8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24" name="Picture 8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25" name="Picture 8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26" name="Picture 8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27" name="Picture 8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28" name="Picture 9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29" name="Picture 9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30" name="Picture 9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31" name="Picture 93"/>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32" name="Picture 94"/>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33" name="Picture 95"/>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34" name="Picture 96"/>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35" name="Picture 97"/>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36" name="Picture 98"/>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37" name="Picture 99"/>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38" name="Picture 100"/>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39" name="Picture 101"/>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0</xdr:rowOff>
    </xdr:to>
    <xdr:pic>
      <xdr:nvPicPr>
        <xdr:cNvPr id="340" name="Picture 102"/>
        <xdr:cNvPicPr preferRelativeResize="1">
          <a:picLocks noChangeAspect="1"/>
        </xdr:cNvPicPr>
      </xdr:nvPicPr>
      <xdr:blipFill>
        <a:blip r:embed="rId1"/>
        <a:stretch>
          <a:fillRect/>
        </a:stretch>
      </xdr:blipFill>
      <xdr:spPr>
        <a:xfrm>
          <a:off x="371475" y="17554575"/>
          <a:ext cx="847725" cy="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19050</xdr:rowOff>
    </xdr:to>
    <xdr:pic>
      <xdr:nvPicPr>
        <xdr:cNvPr id="341" name="Picture 69"/>
        <xdr:cNvPicPr preferRelativeResize="1">
          <a:picLocks noChangeAspect="1"/>
        </xdr:cNvPicPr>
      </xdr:nvPicPr>
      <xdr:blipFill>
        <a:blip r:embed="rId1"/>
        <a:stretch>
          <a:fillRect/>
        </a:stretch>
      </xdr:blipFill>
      <xdr:spPr>
        <a:xfrm>
          <a:off x="371475" y="17554575"/>
          <a:ext cx="847725" cy="1905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19050</xdr:rowOff>
    </xdr:to>
    <xdr:pic>
      <xdr:nvPicPr>
        <xdr:cNvPr id="342" name="Picture 70"/>
        <xdr:cNvPicPr preferRelativeResize="1">
          <a:picLocks noChangeAspect="1"/>
        </xdr:cNvPicPr>
      </xdr:nvPicPr>
      <xdr:blipFill>
        <a:blip r:embed="rId1"/>
        <a:stretch>
          <a:fillRect/>
        </a:stretch>
      </xdr:blipFill>
      <xdr:spPr>
        <a:xfrm>
          <a:off x="371475" y="17554575"/>
          <a:ext cx="847725" cy="1905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19050</xdr:rowOff>
    </xdr:to>
    <xdr:pic>
      <xdr:nvPicPr>
        <xdr:cNvPr id="343" name="Picture 71"/>
        <xdr:cNvPicPr preferRelativeResize="1">
          <a:picLocks noChangeAspect="1"/>
        </xdr:cNvPicPr>
      </xdr:nvPicPr>
      <xdr:blipFill>
        <a:blip r:embed="rId1"/>
        <a:stretch>
          <a:fillRect/>
        </a:stretch>
      </xdr:blipFill>
      <xdr:spPr>
        <a:xfrm>
          <a:off x="371475" y="17554575"/>
          <a:ext cx="847725" cy="1905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19050</xdr:rowOff>
    </xdr:to>
    <xdr:pic>
      <xdr:nvPicPr>
        <xdr:cNvPr id="344" name="Picture 72"/>
        <xdr:cNvPicPr preferRelativeResize="1">
          <a:picLocks noChangeAspect="1"/>
        </xdr:cNvPicPr>
      </xdr:nvPicPr>
      <xdr:blipFill>
        <a:blip r:embed="rId1"/>
        <a:stretch>
          <a:fillRect/>
        </a:stretch>
      </xdr:blipFill>
      <xdr:spPr>
        <a:xfrm>
          <a:off x="371475" y="17554575"/>
          <a:ext cx="847725" cy="1905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19050</xdr:rowOff>
    </xdr:to>
    <xdr:pic>
      <xdr:nvPicPr>
        <xdr:cNvPr id="345" name="Picture 73"/>
        <xdr:cNvPicPr preferRelativeResize="1">
          <a:picLocks noChangeAspect="1"/>
        </xdr:cNvPicPr>
      </xdr:nvPicPr>
      <xdr:blipFill>
        <a:blip r:embed="rId1"/>
        <a:stretch>
          <a:fillRect/>
        </a:stretch>
      </xdr:blipFill>
      <xdr:spPr>
        <a:xfrm>
          <a:off x="371475" y="17554575"/>
          <a:ext cx="847725" cy="1905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19050</xdr:rowOff>
    </xdr:to>
    <xdr:pic>
      <xdr:nvPicPr>
        <xdr:cNvPr id="346" name="Picture 74"/>
        <xdr:cNvPicPr preferRelativeResize="1">
          <a:picLocks noChangeAspect="1"/>
        </xdr:cNvPicPr>
      </xdr:nvPicPr>
      <xdr:blipFill>
        <a:blip r:embed="rId1"/>
        <a:stretch>
          <a:fillRect/>
        </a:stretch>
      </xdr:blipFill>
      <xdr:spPr>
        <a:xfrm>
          <a:off x="371475" y="17554575"/>
          <a:ext cx="847725" cy="1905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19050</xdr:rowOff>
    </xdr:to>
    <xdr:pic>
      <xdr:nvPicPr>
        <xdr:cNvPr id="347" name="Picture 75"/>
        <xdr:cNvPicPr preferRelativeResize="1">
          <a:picLocks noChangeAspect="1"/>
        </xdr:cNvPicPr>
      </xdr:nvPicPr>
      <xdr:blipFill>
        <a:blip r:embed="rId1"/>
        <a:stretch>
          <a:fillRect/>
        </a:stretch>
      </xdr:blipFill>
      <xdr:spPr>
        <a:xfrm>
          <a:off x="371475" y="17554575"/>
          <a:ext cx="847725" cy="1905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19050</xdr:rowOff>
    </xdr:to>
    <xdr:pic>
      <xdr:nvPicPr>
        <xdr:cNvPr id="348" name="Picture 76"/>
        <xdr:cNvPicPr preferRelativeResize="1">
          <a:picLocks noChangeAspect="1"/>
        </xdr:cNvPicPr>
      </xdr:nvPicPr>
      <xdr:blipFill>
        <a:blip r:embed="rId1"/>
        <a:stretch>
          <a:fillRect/>
        </a:stretch>
      </xdr:blipFill>
      <xdr:spPr>
        <a:xfrm>
          <a:off x="371475" y="17554575"/>
          <a:ext cx="847725" cy="1905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19050</xdr:rowOff>
    </xdr:to>
    <xdr:pic>
      <xdr:nvPicPr>
        <xdr:cNvPr id="349" name="Picture 77"/>
        <xdr:cNvPicPr preferRelativeResize="1">
          <a:picLocks noChangeAspect="1"/>
        </xdr:cNvPicPr>
      </xdr:nvPicPr>
      <xdr:blipFill>
        <a:blip r:embed="rId1"/>
        <a:stretch>
          <a:fillRect/>
        </a:stretch>
      </xdr:blipFill>
      <xdr:spPr>
        <a:xfrm>
          <a:off x="371475" y="17554575"/>
          <a:ext cx="847725" cy="19050"/>
        </a:xfrm>
        <a:prstGeom prst="rect">
          <a:avLst/>
        </a:prstGeom>
        <a:noFill/>
        <a:ln w="9525" cmpd="sng">
          <a:noFill/>
        </a:ln>
      </xdr:spPr>
    </xdr:pic>
    <xdr:clientData/>
  </xdr:twoCellAnchor>
  <xdr:twoCellAnchor editAs="oneCell">
    <xdr:from>
      <xdr:col>1</xdr:col>
      <xdr:colOff>0</xdr:colOff>
      <xdr:row>54</xdr:row>
      <xdr:rowOff>0</xdr:rowOff>
    </xdr:from>
    <xdr:to>
      <xdr:col>1</xdr:col>
      <xdr:colOff>847725</xdr:colOff>
      <xdr:row>54</xdr:row>
      <xdr:rowOff>19050</xdr:rowOff>
    </xdr:to>
    <xdr:pic>
      <xdr:nvPicPr>
        <xdr:cNvPr id="350" name="Picture 78"/>
        <xdr:cNvPicPr preferRelativeResize="1">
          <a:picLocks noChangeAspect="1"/>
        </xdr:cNvPicPr>
      </xdr:nvPicPr>
      <xdr:blipFill>
        <a:blip r:embed="rId1"/>
        <a:stretch>
          <a:fillRect/>
        </a:stretch>
      </xdr:blipFill>
      <xdr:spPr>
        <a:xfrm>
          <a:off x="371475" y="17554575"/>
          <a:ext cx="847725" cy="19050"/>
        </a:xfrm>
        <a:prstGeom prst="rect">
          <a:avLst/>
        </a:prstGeom>
        <a:noFill/>
        <a:ln w="9525" cmpd="sng">
          <a:noFill/>
        </a:ln>
      </xdr:spPr>
    </xdr:pic>
    <xdr:clientData/>
  </xdr:twoCellAnchor>
  <xdr:twoCellAnchor editAs="oneCell">
    <xdr:from>
      <xdr:col>3</xdr:col>
      <xdr:colOff>419100</xdr:colOff>
      <xdr:row>66</xdr:row>
      <xdr:rowOff>104775</xdr:rowOff>
    </xdr:from>
    <xdr:to>
      <xdr:col>5</xdr:col>
      <xdr:colOff>371475</xdr:colOff>
      <xdr:row>72</xdr:row>
      <xdr:rowOff>114300</xdr:rowOff>
    </xdr:to>
    <xdr:pic>
      <xdr:nvPicPr>
        <xdr:cNvPr id="351" name="Picture 1"/>
        <xdr:cNvPicPr preferRelativeResize="1">
          <a:picLocks noChangeAspect="1"/>
        </xdr:cNvPicPr>
      </xdr:nvPicPr>
      <xdr:blipFill>
        <a:blip r:embed="rId2"/>
        <a:stretch>
          <a:fillRect/>
        </a:stretch>
      </xdr:blipFill>
      <xdr:spPr>
        <a:xfrm>
          <a:off x="4524375" y="20107275"/>
          <a:ext cx="146685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I362"/>
  <sheetViews>
    <sheetView tabSelected="1" view="pageBreakPreview" zoomScale="102" zoomScaleNormal="102" zoomScaleSheetLayoutView="102" workbookViewId="0" topLeftCell="A38">
      <selection activeCell="F62" sqref="F62"/>
    </sheetView>
  </sheetViews>
  <sheetFormatPr defaultColWidth="9.140625" defaultRowHeight="12.75"/>
  <cols>
    <col min="1" max="1" width="5.57421875" style="14" customWidth="1"/>
    <col min="2" max="2" width="47.7109375" style="34" customWidth="1"/>
    <col min="3" max="3" width="8.28125" style="35" customWidth="1"/>
    <col min="4" max="4" width="10.00390625" style="36" customWidth="1"/>
    <col min="5" max="5" width="12.7109375" style="37" customWidth="1"/>
    <col min="6" max="6" width="13.421875" style="6" customWidth="1"/>
    <col min="7" max="16384" width="9.140625" style="1" customWidth="1"/>
  </cols>
  <sheetData>
    <row r="1" spans="1:6" s="2" customFormat="1" ht="12" customHeight="1">
      <c r="A1" s="8" t="s">
        <v>2</v>
      </c>
      <c r="B1" s="8" t="s">
        <v>3</v>
      </c>
      <c r="C1" s="15" t="s">
        <v>4</v>
      </c>
      <c r="D1" s="16" t="s">
        <v>5</v>
      </c>
      <c r="E1" s="17" t="s">
        <v>6</v>
      </c>
      <c r="F1" s="5"/>
    </row>
    <row r="2" spans="1:6" s="2" customFormat="1" ht="12" customHeight="1">
      <c r="A2" s="9"/>
      <c r="B2" s="81" t="s">
        <v>7</v>
      </c>
      <c r="C2" s="18"/>
      <c r="D2" s="19"/>
      <c r="E2" s="20"/>
      <c r="F2" s="5"/>
    </row>
    <row r="3" spans="1:6" s="2" customFormat="1" ht="12" customHeight="1">
      <c r="A3" s="9"/>
      <c r="B3" s="82"/>
      <c r="C3" s="18"/>
      <c r="D3" s="19"/>
      <c r="E3" s="20"/>
      <c r="F3" s="5"/>
    </row>
    <row r="4" spans="1:6" s="2" customFormat="1" ht="130.5" customHeight="1">
      <c r="A4" s="96" t="s">
        <v>8</v>
      </c>
      <c r="B4" s="96"/>
      <c r="C4" s="96"/>
      <c r="D4" s="96"/>
      <c r="E4" s="96"/>
      <c r="F4" s="96"/>
    </row>
    <row r="5" spans="1:6" s="2" customFormat="1" ht="142.5" customHeight="1">
      <c r="A5" s="96" t="s">
        <v>9</v>
      </c>
      <c r="B5" s="96"/>
      <c r="C5" s="96"/>
      <c r="D5" s="96"/>
      <c r="E5" s="96"/>
      <c r="F5" s="96"/>
    </row>
    <row r="6" spans="1:6" s="2" customFormat="1" ht="117" customHeight="1">
      <c r="A6" s="96" t="s">
        <v>10</v>
      </c>
      <c r="B6" s="96"/>
      <c r="C6" s="96"/>
      <c r="D6" s="96"/>
      <c r="E6" s="96"/>
      <c r="F6" s="96"/>
    </row>
    <row r="7" spans="1:5" ht="12.75">
      <c r="A7" s="10"/>
      <c r="B7" s="21"/>
      <c r="C7" s="22"/>
      <c r="D7" s="23"/>
      <c r="E7" s="24"/>
    </row>
    <row r="8" spans="1:6" ht="12.75">
      <c r="A8" s="11" t="s">
        <v>1</v>
      </c>
      <c r="B8" s="4" t="s">
        <v>16</v>
      </c>
      <c r="C8" s="43"/>
      <c r="D8" s="44"/>
      <c r="E8" s="45"/>
      <c r="F8" s="46"/>
    </row>
    <row r="9" spans="1:6" ht="12.75">
      <c r="A9" s="72"/>
      <c r="B9" s="87"/>
      <c r="C9" s="85"/>
      <c r="D9" s="88"/>
      <c r="E9" s="89"/>
      <c r="F9" s="49"/>
    </row>
    <row r="10" spans="1:6" ht="102">
      <c r="A10" s="3" t="str">
        <f>MID($A$8,3,5)&amp;COUNTA($A7:A$9)</f>
        <v>1.1</v>
      </c>
      <c r="B10" s="86" t="s">
        <v>33</v>
      </c>
      <c r="C10" s="25"/>
      <c r="D10" s="54"/>
      <c r="E10" s="90"/>
      <c r="F10" s="47"/>
    </row>
    <row r="11" spans="1:6" ht="25.5">
      <c r="A11" s="3"/>
      <c r="B11" s="86" t="s">
        <v>17</v>
      </c>
      <c r="C11" s="25" t="s">
        <v>12</v>
      </c>
      <c r="D11" s="26">
        <v>26</v>
      </c>
      <c r="E11" s="93"/>
      <c r="F11" s="94"/>
    </row>
    <row r="12" spans="1:6" ht="12.75">
      <c r="A12" s="3"/>
      <c r="B12" s="41" t="str">
        <f>"kompl.st."&amp;MID($A$8,3,5)&amp;COUNTA($A9:A$12)</f>
        <v>kompl.st.1.1</v>
      </c>
      <c r="C12" s="32"/>
      <c r="D12" s="33"/>
      <c r="E12" s="93"/>
      <c r="F12" s="94"/>
    </row>
    <row r="13" spans="1:6" ht="12.75">
      <c r="A13" s="72"/>
      <c r="B13" s="86"/>
      <c r="C13" s="84"/>
      <c r="D13" s="62"/>
      <c r="E13" s="93"/>
      <c r="F13" s="94"/>
    </row>
    <row r="14" spans="1:6" ht="63.75" customHeight="1">
      <c r="A14" s="3" t="str">
        <f>MID($A$8,3,5)&amp;COUNTA($A$8:A13)</f>
        <v>1.2</v>
      </c>
      <c r="B14" s="86" t="s">
        <v>28</v>
      </c>
      <c r="C14" s="25"/>
      <c r="D14" s="54"/>
      <c r="E14" s="93"/>
      <c r="F14" s="94"/>
    </row>
    <row r="15" spans="1:6" ht="12.75">
      <c r="A15" s="3"/>
      <c r="B15" s="41" t="str">
        <f>"kompl.st."&amp;MID($A$8,3,5)&amp;COUNTA($A$8:A13)</f>
        <v>kompl.st.1.2</v>
      </c>
      <c r="C15" s="32" t="s">
        <v>13</v>
      </c>
      <c r="D15" s="33">
        <v>55</v>
      </c>
      <c r="E15" s="93"/>
      <c r="F15" s="94"/>
    </row>
    <row r="16" spans="1:6" ht="12.75">
      <c r="A16" s="3"/>
      <c r="B16" s="86"/>
      <c r="C16" s="50"/>
      <c r="D16" s="51"/>
      <c r="E16" s="93"/>
      <c r="F16" s="94"/>
    </row>
    <row r="17" spans="1:6" ht="25.5">
      <c r="A17" s="3" t="str">
        <f>MID($A$8,3,5)&amp;COUNTA($A$8:A15)</f>
        <v>1.3</v>
      </c>
      <c r="B17" s="86" t="s">
        <v>18</v>
      </c>
      <c r="C17" s="25"/>
      <c r="D17" s="54"/>
      <c r="E17" s="93"/>
      <c r="F17" s="94"/>
    </row>
    <row r="18" spans="1:6" ht="12.75">
      <c r="A18" s="3"/>
      <c r="B18" s="41" t="str">
        <f>"kompl.st."&amp;MID($A$8,3,5)&amp;COUNTA($A$8:A15)</f>
        <v>kompl.st.1.3</v>
      </c>
      <c r="C18" s="32" t="s">
        <v>12</v>
      </c>
      <c r="D18" s="33">
        <v>32</v>
      </c>
      <c r="E18" s="93"/>
      <c r="F18" s="94"/>
    </row>
    <row r="19" spans="1:6" ht="12.75">
      <c r="A19" s="3"/>
      <c r="B19" s="48"/>
      <c r="C19" s="25"/>
      <c r="D19" s="54"/>
      <c r="E19" s="93"/>
      <c r="F19" s="94"/>
    </row>
    <row r="20" spans="1:6" ht="25.5">
      <c r="A20" s="3" t="str">
        <f>MID($A$8,3,5)&amp;COUNTA($A$8:A19)</f>
        <v>1.4</v>
      </c>
      <c r="B20" s="86" t="s">
        <v>19</v>
      </c>
      <c r="C20" s="25"/>
      <c r="D20" s="54"/>
      <c r="E20" s="93"/>
      <c r="F20" s="94"/>
    </row>
    <row r="21" spans="1:6" ht="12.75">
      <c r="A21" s="3"/>
      <c r="B21" s="41" t="str">
        <f>"kompl.st."&amp;MID($A$8,3,5)&amp;COUNTA($A$8:A19)</f>
        <v>kompl.st.1.4</v>
      </c>
      <c r="C21" s="32" t="s">
        <v>12</v>
      </c>
      <c r="D21" s="33">
        <v>180</v>
      </c>
      <c r="E21" s="93"/>
      <c r="F21" s="94"/>
    </row>
    <row r="22" spans="1:6" ht="12.75">
      <c r="A22" s="3"/>
      <c r="B22" s="59"/>
      <c r="C22" s="50"/>
      <c r="D22" s="51"/>
      <c r="E22" s="93"/>
      <c r="F22" s="94"/>
    </row>
    <row r="23" spans="1:6" ht="25.5">
      <c r="A23" s="3" t="str">
        <f>MID($A$8,3,5)&amp;COUNTA($A$8:A22)</f>
        <v>1.5</v>
      </c>
      <c r="B23" s="86" t="s">
        <v>21</v>
      </c>
      <c r="C23" s="25"/>
      <c r="D23" s="54"/>
      <c r="E23" s="93"/>
      <c r="F23" s="94"/>
    </row>
    <row r="24" spans="1:6" ht="12.75">
      <c r="A24" s="3"/>
      <c r="B24" s="41" t="str">
        <f>"kompl.st."&amp;MID($A$8,3,5)&amp;COUNTA($A$8:A22)</f>
        <v>kompl.st.1.5</v>
      </c>
      <c r="C24" s="32" t="s">
        <v>12</v>
      </c>
      <c r="D24" s="33">
        <v>180</v>
      </c>
      <c r="E24" s="93"/>
      <c r="F24" s="94"/>
    </row>
    <row r="25" spans="1:6" ht="12.75">
      <c r="A25" s="3"/>
      <c r="B25" s="86"/>
      <c r="C25" s="25"/>
      <c r="D25" s="54"/>
      <c r="E25" s="93"/>
      <c r="F25" s="94"/>
    </row>
    <row r="26" spans="1:6" ht="25.5">
      <c r="A26" s="3" t="str">
        <f>MID($A$8,3,5)&amp;COUNTA($A$8:A25)</f>
        <v>1.6</v>
      </c>
      <c r="B26" s="86" t="s">
        <v>20</v>
      </c>
      <c r="C26" s="25"/>
      <c r="D26" s="54"/>
      <c r="E26" s="93"/>
      <c r="F26" s="94"/>
    </row>
    <row r="27" spans="1:6" ht="12.75">
      <c r="A27" s="3"/>
      <c r="B27" s="41" t="str">
        <f>"kompl.st."&amp;MID($A$8,3,5)&amp;COUNTA($A$8:A25)</f>
        <v>kompl.st.1.6</v>
      </c>
      <c r="C27" s="32" t="s">
        <v>12</v>
      </c>
      <c r="D27" s="33">
        <v>12</v>
      </c>
      <c r="E27" s="93"/>
      <c r="F27" s="94"/>
    </row>
    <row r="28" spans="1:6" ht="12.75">
      <c r="A28" s="3"/>
      <c r="B28" s="86"/>
      <c r="C28" s="25"/>
      <c r="D28" s="54"/>
      <c r="E28" s="93"/>
      <c r="F28" s="94"/>
    </row>
    <row r="29" spans="1:6" ht="25.5">
      <c r="A29" s="3" t="str">
        <f>MID($A$8,3,5)&amp;COUNTA($A$8:A28)</f>
        <v>1.7</v>
      </c>
      <c r="B29" s="86" t="s">
        <v>23</v>
      </c>
      <c r="C29" s="25"/>
      <c r="D29" s="54"/>
      <c r="E29" s="93"/>
      <c r="F29" s="94"/>
    </row>
    <row r="30" spans="1:6" ht="12.75">
      <c r="A30" s="3"/>
      <c r="B30" s="41" t="str">
        <f>"kompl.st."&amp;MID($A$8,3,5)&amp;COUNTA($A$8:A28)</f>
        <v>kompl.st.1.7</v>
      </c>
      <c r="C30" s="32" t="s">
        <v>12</v>
      </c>
      <c r="D30" s="33">
        <v>60</v>
      </c>
      <c r="E30" s="93"/>
      <c r="F30" s="94"/>
    </row>
    <row r="31" spans="1:6" ht="12.75">
      <c r="A31" s="3"/>
      <c r="B31" s="86"/>
      <c r="C31" s="25"/>
      <c r="D31" s="54"/>
      <c r="E31" s="93"/>
      <c r="F31" s="94"/>
    </row>
    <row r="32" spans="1:6" ht="25.5">
      <c r="A32" s="3" t="str">
        <f>MID($A$8,3,5)&amp;COUNTA($A$8:A31)</f>
        <v>1.8</v>
      </c>
      <c r="B32" s="86" t="s">
        <v>22</v>
      </c>
      <c r="C32" s="25"/>
      <c r="D32" s="54"/>
      <c r="E32" s="93"/>
      <c r="F32" s="94"/>
    </row>
    <row r="33" spans="1:6" ht="12.75">
      <c r="A33" s="3"/>
      <c r="B33" s="41" t="str">
        <f>"kompl.st."&amp;MID($A$8,3,5)&amp;COUNTA($A$8:A31)</f>
        <v>kompl.st.1.8</v>
      </c>
      <c r="C33" s="32" t="s">
        <v>12</v>
      </c>
      <c r="D33" s="33">
        <v>4</v>
      </c>
      <c r="E33" s="93"/>
      <c r="F33" s="94"/>
    </row>
    <row r="34" spans="1:6" ht="12.75">
      <c r="A34" s="3"/>
      <c r="B34" s="86"/>
      <c r="C34" s="25"/>
      <c r="D34" s="54"/>
      <c r="E34" s="93"/>
      <c r="F34" s="94"/>
    </row>
    <row r="35" spans="1:6" ht="12.75">
      <c r="A35" s="3" t="str">
        <f>MID($A$8,3,5)&amp;COUNTA($A$8:A34)</f>
        <v>1.9</v>
      </c>
      <c r="B35" s="86" t="s">
        <v>27</v>
      </c>
      <c r="C35" s="25"/>
      <c r="D35" s="54"/>
      <c r="E35" s="93"/>
      <c r="F35" s="94"/>
    </row>
    <row r="36" spans="1:6" ht="12.75">
      <c r="A36" s="3"/>
      <c r="B36" s="41" t="str">
        <f>"kompl.st."&amp;MID($A$8,3,5)&amp;COUNTA($A$8:A34)</f>
        <v>kompl.st.1.9</v>
      </c>
      <c r="C36" s="32" t="s">
        <v>13</v>
      </c>
      <c r="D36" s="33">
        <v>160</v>
      </c>
      <c r="E36" s="93"/>
      <c r="F36" s="94"/>
    </row>
    <row r="37" spans="1:6" ht="12.75">
      <c r="A37" s="3"/>
      <c r="B37" s="86"/>
      <c r="C37" s="25"/>
      <c r="D37" s="54"/>
      <c r="E37" s="93"/>
      <c r="F37" s="94"/>
    </row>
    <row r="38" spans="1:6" ht="63.75">
      <c r="A38" s="3" t="str">
        <f>MID($A$8,3,5)&amp;COUNTA($A$8:A37)</f>
        <v>1.10</v>
      </c>
      <c r="B38" s="86" t="s">
        <v>34</v>
      </c>
      <c r="C38" s="25"/>
      <c r="D38" s="54"/>
      <c r="E38" s="93"/>
      <c r="F38" s="94"/>
    </row>
    <row r="39" spans="1:6" ht="12.75">
      <c r="A39" s="3"/>
      <c r="B39" s="41" t="str">
        <f>"kompl.st."&amp;MID($A$8,3,5)&amp;COUNTA($A$8:A37)</f>
        <v>kompl.st.1.10</v>
      </c>
      <c r="C39" s="32" t="s">
        <v>12</v>
      </c>
      <c r="D39" s="33">
        <v>1</v>
      </c>
      <c r="E39" s="93"/>
      <c r="F39" s="94"/>
    </row>
    <row r="40" spans="1:6" ht="12.75">
      <c r="A40" s="3"/>
      <c r="B40" s="86"/>
      <c r="C40" s="25"/>
      <c r="D40" s="54"/>
      <c r="E40" s="93"/>
      <c r="F40" s="94"/>
    </row>
    <row r="41" spans="1:6" ht="51">
      <c r="A41" s="3" t="str">
        <f>MID($A$8,3,5)&amp;COUNTA($A$8:A40)</f>
        <v>1.11</v>
      </c>
      <c r="B41" s="86" t="s">
        <v>26</v>
      </c>
      <c r="C41" s="25"/>
      <c r="D41" s="54"/>
      <c r="E41" s="93"/>
      <c r="F41" s="94"/>
    </row>
    <row r="42" spans="1:6" ht="25.5">
      <c r="A42" s="3"/>
      <c r="B42" s="86" t="s">
        <v>29</v>
      </c>
      <c r="C42" s="85" t="s">
        <v>15</v>
      </c>
      <c r="D42" s="52">
        <v>1</v>
      </c>
      <c r="E42" s="93"/>
      <c r="F42" s="94"/>
    </row>
    <row r="43" spans="1:6" ht="12.75">
      <c r="A43" s="3"/>
      <c r="B43" s="86" t="s">
        <v>30</v>
      </c>
      <c r="C43" s="85" t="s">
        <v>15</v>
      </c>
      <c r="D43" s="52">
        <v>1</v>
      </c>
      <c r="E43" s="93"/>
      <c r="F43" s="94"/>
    </row>
    <row r="44" spans="1:6" ht="12.75">
      <c r="A44" s="3"/>
      <c r="B44" s="86" t="s">
        <v>24</v>
      </c>
      <c r="C44" s="85" t="s">
        <v>15</v>
      </c>
      <c r="D44" s="52">
        <v>1</v>
      </c>
      <c r="E44" s="93"/>
      <c r="F44" s="94"/>
    </row>
    <row r="45" spans="1:6" ht="12.75">
      <c r="A45" s="3"/>
      <c r="B45" s="41" t="str">
        <f>"kompl.st."&amp;MID($A$8,3,5)&amp;COUNTA($A$8:A40)</f>
        <v>kompl.st.1.11</v>
      </c>
      <c r="C45" s="32" t="s">
        <v>15</v>
      </c>
      <c r="D45" s="33">
        <v>1</v>
      </c>
      <c r="E45" s="93"/>
      <c r="F45" s="94"/>
    </row>
    <row r="46" spans="1:6" ht="12.75">
      <c r="A46" s="3"/>
      <c r="B46" s="59"/>
      <c r="C46" s="50"/>
      <c r="D46" s="51"/>
      <c r="E46" s="93"/>
      <c r="F46" s="94"/>
    </row>
    <row r="47" spans="1:6" ht="12.75">
      <c r="A47" s="3" t="str">
        <f>MID($A$8,3,5)&amp;COUNTA($A$8:A42)</f>
        <v>1.12</v>
      </c>
      <c r="B47" s="86" t="s">
        <v>32</v>
      </c>
      <c r="C47" s="25"/>
      <c r="D47" s="54"/>
      <c r="E47" s="93"/>
      <c r="F47" s="94"/>
    </row>
    <row r="48" spans="1:6" ht="12.75">
      <c r="A48" s="3"/>
      <c r="B48" s="41" t="str">
        <f>"kompl.st."&amp;MID($A$8,3,5)&amp;COUNTA($A$8:A42)</f>
        <v>kompl.st.1.12</v>
      </c>
      <c r="C48" s="32" t="s">
        <v>12</v>
      </c>
      <c r="D48" s="33">
        <v>10</v>
      </c>
      <c r="E48" s="93"/>
      <c r="F48" s="94"/>
    </row>
    <row r="49" spans="1:6" ht="12.75">
      <c r="A49" s="3"/>
      <c r="B49" s="86"/>
      <c r="C49" s="25"/>
      <c r="D49" s="54"/>
      <c r="E49" s="93"/>
      <c r="F49" s="94"/>
    </row>
    <row r="50" spans="1:6" ht="12.75">
      <c r="A50" s="3" t="str">
        <f>MID($A$8,3,5)&amp;COUNTA($A$8:A47)</f>
        <v>1.13</v>
      </c>
      <c r="B50" s="86" t="s">
        <v>31</v>
      </c>
      <c r="C50" s="25"/>
      <c r="D50" s="54"/>
      <c r="E50" s="93"/>
      <c r="F50" s="94"/>
    </row>
    <row r="51" spans="1:6" ht="12.75">
      <c r="A51" s="3"/>
      <c r="B51" s="41" t="str">
        <f>"kompl.st."&amp;MID($A$8,3,5)&amp;COUNTA($A$8:A45)</f>
        <v>kompl.st.1.12</v>
      </c>
      <c r="C51" s="32" t="s">
        <v>12</v>
      </c>
      <c r="D51" s="33">
        <v>1</v>
      </c>
      <c r="E51" s="93"/>
      <c r="F51" s="94"/>
    </row>
    <row r="52" spans="1:6" ht="12.75">
      <c r="A52" s="25"/>
      <c r="B52" s="25"/>
      <c r="C52" s="25"/>
      <c r="D52" s="25"/>
      <c r="E52" s="93"/>
      <c r="F52" s="94"/>
    </row>
    <row r="53" spans="1:6" ht="12.75">
      <c r="A53" s="48"/>
      <c r="B53" s="48"/>
      <c r="C53" s="25"/>
      <c r="D53" s="54"/>
      <c r="E53" s="93"/>
      <c r="F53" s="94"/>
    </row>
    <row r="54" spans="1:6" ht="25.5">
      <c r="A54" s="12"/>
      <c r="B54" s="4" t="str">
        <f>$A$8&amp;" "&amp;$B$8&amp;" UKUPNO:"</f>
        <v>F.1. INSTALACIJE FOTONAPONSKE ELEKTRANE UKUPNO:</v>
      </c>
      <c r="C54" s="29"/>
      <c r="D54" s="30"/>
      <c r="E54" s="93"/>
      <c r="F54" s="94"/>
    </row>
    <row r="55" spans="1:6" ht="12.75">
      <c r="A55" s="3"/>
      <c r="B55" s="53"/>
      <c r="C55" s="25"/>
      <c r="D55" s="26"/>
      <c r="E55" s="93"/>
      <c r="F55" s="94"/>
    </row>
    <row r="56" spans="1:8" ht="12.75">
      <c r="A56" s="3"/>
      <c r="B56" s="55" t="s">
        <v>14</v>
      </c>
      <c r="C56" s="25"/>
      <c r="D56" s="26"/>
      <c r="E56" s="93"/>
      <c r="F56" s="94"/>
      <c r="H56" s="91"/>
    </row>
    <row r="57" spans="1:6" ht="12.75">
      <c r="A57" s="3"/>
      <c r="B57" s="53"/>
      <c r="C57" s="25"/>
      <c r="D57" s="26"/>
      <c r="E57" s="93"/>
      <c r="F57" s="94"/>
    </row>
    <row r="58" spans="1:6" s="2" customFormat="1" ht="25.5">
      <c r="A58" s="56"/>
      <c r="B58" s="57" t="str">
        <f>$B$54&amp;""</f>
        <v>F.1. INSTALACIJE FOTONAPONSKE ELEKTRANE UKUPNO:</v>
      </c>
      <c r="C58" s="58"/>
      <c r="D58" s="44"/>
      <c r="E58" s="93"/>
      <c r="F58" s="94"/>
    </row>
    <row r="59" spans="1:6" ht="12.75">
      <c r="A59" s="59"/>
      <c r="B59" s="60"/>
      <c r="C59" s="61"/>
      <c r="D59" s="62"/>
      <c r="E59" s="63"/>
      <c r="F59" s="64"/>
    </row>
    <row r="60" spans="1:6" s="2" customFormat="1" ht="13.5" thickBot="1">
      <c r="A60" s="59"/>
      <c r="B60" s="83"/>
      <c r="C60" s="61"/>
      <c r="D60" s="62"/>
      <c r="E60" s="63"/>
      <c r="F60" s="65"/>
    </row>
    <row r="61" spans="1:6" ht="13.5" thickTop="1">
      <c r="A61" s="66"/>
      <c r="B61" s="67"/>
      <c r="C61" s="68"/>
      <c r="D61" s="69"/>
      <c r="E61" s="70"/>
      <c r="F61" s="71"/>
    </row>
    <row r="62" spans="1:9" s="2" customFormat="1" ht="12.75">
      <c r="A62" s="72"/>
      <c r="B62" s="73" t="s">
        <v>11</v>
      </c>
      <c r="C62" s="74"/>
      <c r="D62" s="75"/>
      <c r="E62" s="76"/>
      <c r="F62" s="95"/>
      <c r="I62" s="92"/>
    </row>
    <row r="63" spans="1:6" s="2" customFormat="1" ht="12.75">
      <c r="A63" s="72"/>
      <c r="B63" s="73"/>
      <c r="C63" s="74"/>
      <c r="D63" s="75"/>
      <c r="E63" s="76"/>
      <c r="F63" s="77"/>
    </row>
    <row r="64" spans="1:6" ht="38.25">
      <c r="A64" s="78"/>
      <c r="B64" s="79" t="s">
        <v>35</v>
      </c>
      <c r="C64" s="80"/>
      <c r="D64" s="26"/>
      <c r="E64" s="42"/>
      <c r="F64" s="47"/>
    </row>
    <row r="65" spans="1:6" s="2" customFormat="1" ht="12.75">
      <c r="A65" s="78"/>
      <c r="B65" s="79"/>
      <c r="C65" s="80"/>
      <c r="D65" s="26"/>
      <c r="E65" s="42" t="s">
        <v>0</v>
      </c>
      <c r="F65" s="47"/>
    </row>
    <row r="66" spans="1:6" ht="12.75">
      <c r="A66" s="78"/>
      <c r="B66" s="79"/>
      <c r="C66" s="80"/>
      <c r="D66" s="26"/>
      <c r="E66" s="42" t="s">
        <v>25</v>
      </c>
      <c r="F66" s="47"/>
    </row>
    <row r="67" spans="1:6" ht="12.75">
      <c r="A67" s="78"/>
      <c r="B67" s="79"/>
      <c r="C67" s="80"/>
      <c r="D67" s="26"/>
      <c r="E67" s="42"/>
      <c r="F67" s="47"/>
    </row>
    <row r="68" spans="1:6" ht="12.75">
      <c r="A68" s="78"/>
      <c r="B68" s="79"/>
      <c r="C68" s="80"/>
      <c r="D68" s="26"/>
      <c r="E68" s="42"/>
      <c r="F68" s="47"/>
    </row>
    <row r="69" spans="1:6" ht="12.75">
      <c r="A69" s="78"/>
      <c r="B69" s="79"/>
      <c r="C69" s="80"/>
      <c r="D69" s="26"/>
      <c r="E69" s="42"/>
      <c r="F69" s="47"/>
    </row>
    <row r="70" spans="1:6" ht="12.75">
      <c r="A70" s="78"/>
      <c r="B70" s="79"/>
      <c r="C70" s="80"/>
      <c r="D70" s="26"/>
      <c r="E70" s="42"/>
      <c r="F70" s="47"/>
    </row>
    <row r="71" spans="1:6" ht="12.75">
      <c r="A71" s="78"/>
      <c r="B71" s="79"/>
      <c r="C71" s="80"/>
      <c r="D71" s="26"/>
      <c r="E71" s="42"/>
      <c r="F71" s="47"/>
    </row>
    <row r="72" spans="1:6" ht="12.75">
      <c r="A72" s="78"/>
      <c r="B72" s="79"/>
      <c r="C72" s="80"/>
      <c r="D72" s="26"/>
      <c r="E72" s="42"/>
      <c r="F72" s="47"/>
    </row>
    <row r="73" spans="1:6" ht="12.75">
      <c r="A73" s="78"/>
      <c r="B73" s="79"/>
      <c r="C73" s="80"/>
      <c r="D73" s="26"/>
      <c r="E73" s="42"/>
      <c r="F73" s="47"/>
    </row>
    <row r="74" spans="1:6" ht="12.75">
      <c r="A74" s="78"/>
      <c r="B74" s="79"/>
      <c r="C74" s="80"/>
      <c r="D74" s="26"/>
      <c r="E74" s="42"/>
      <c r="F74" s="47"/>
    </row>
    <row r="75" spans="1:6" ht="12.75">
      <c r="A75" s="13"/>
      <c r="B75" s="38"/>
      <c r="C75" s="31"/>
      <c r="D75" s="27"/>
      <c r="E75" s="28"/>
      <c r="F75" s="7"/>
    </row>
    <row r="77" spans="1:6" s="2" customFormat="1" ht="12.75">
      <c r="A77" s="14"/>
      <c r="B77" s="34"/>
      <c r="C77" s="35"/>
      <c r="D77" s="36"/>
      <c r="E77" s="37"/>
      <c r="F77" s="6"/>
    </row>
    <row r="79" spans="2:3" ht="12.75">
      <c r="B79" s="39"/>
      <c r="C79" s="40"/>
    </row>
    <row r="80" spans="1:6" s="2" customFormat="1" ht="12.75">
      <c r="A80" s="14"/>
      <c r="B80" s="34"/>
      <c r="C80" s="35"/>
      <c r="D80" s="36"/>
      <c r="E80" s="37"/>
      <c r="F80" s="6"/>
    </row>
    <row r="83" spans="1:6" s="2" customFormat="1" ht="12.75">
      <c r="A83" s="14"/>
      <c r="B83" s="34"/>
      <c r="C83" s="35"/>
      <c r="D83" s="36"/>
      <c r="E83" s="37"/>
      <c r="F83" s="6"/>
    </row>
    <row r="86" spans="1:6" s="2" customFormat="1" ht="12.75">
      <c r="A86" s="14"/>
      <c r="B86" s="34"/>
      <c r="C86" s="35"/>
      <c r="D86" s="36"/>
      <c r="E86" s="37"/>
      <c r="F86" s="6"/>
    </row>
    <row r="89" spans="1:6" s="2" customFormat="1" ht="12.75">
      <c r="A89" s="14"/>
      <c r="B89" s="34"/>
      <c r="C89" s="35"/>
      <c r="D89" s="36"/>
      <c r="E89" s="37"/>
      <c r="F89" s="6"/>
    </row>
    <row r="92" spans="1:6" s="2" customFormat="1" ht="12.75">
      <c r="A92" s="14"/>
      <c r="B92" s="34"/>
      <c r="C92" s="35"/>
      <c r="D92" s="36"/>
      <c r="E92" s="37"/>
      <c r="F92" s="6"/>
    </row>
    <row r="94" spans="1:6" s="2" customFormat="1" ht="14.25" customHeight="1">
      <c r="A94" s="14"/>
      <c r="B94" s="34"/>
      <c r="C94" s="35"/>
      <c r="D94" s="36"/>
      <c r="E94" s="37"/>
      <c r="F94" s="6"/>
    </row>
    <row r="96" ht="26.25" customHeight="1"/>
    <row r="102" spans="1:6" s="2" customFormat="1" ht="12.75">
      <c r="A102" s="14"/>
      <c r="B102" s="34"/>
      <c r="C102" s="35"/>
      <c r="D102" s="36"/>
      <c r="E102" s="37"/>
      <c r="F102" s="6"/>
    </row>
    <row r="105" spans="1:6" s="2" customFormat="1" ht="12.75">
      <c r="A105" s="14"/>
      <c r="B105" s="34"/>
      <c r="C105" s="35"/>
      <c r="D105" s="36"/>
      <c r="E105" s="37"/>
      <c r="F105" s="6"/>
    </row>
    <row r="108" spans="1:6" s="2" customFormat="1" ht="12.75">
      <c r="A108" s="14"/>
      <c r="B108" s="34"/>
      <c r="C108" s="35"/>
      <c r="D108" s="36"/>
      <c r="E108" s="37"/>
      <c r="F108" s="6"/>
    </row>
    <row r="111" spans="1:6" s="2" customFormat="1" ht="12.75">
      <c r="A111" s="14"/>
      <c r="B111" s="34"/>
      <c r="C111" s="35"/>
      <c r="D111" s="36"/>
      <c r="E111" s="37"/>
      <c r="F111" s="6"/>
    </row>
    <row r="114" spans="1:6" s="2" customFormat="1" ht="12.75">
      <c r="A114" s="14"/>
      <c r="B114" s="34"/>
      <c r="C114" s="35"/>
      <c r="D114" s="36"/>
      <c r="E114" s="37"/>
      <c r="F114" s="6"/>
    </row>
    <row r="117" spans="1:6" s="2" customFormat="1" ht="12.75">
      <c r="A117" s="14"/>
      <c r="B117" s="34"/>
      <c r="C117" s="35"/>
      <c r="D117" s="36"/>
      <c r="E117" s="37"/>
      <c r="F117" s="6"/>
    </row>
    <row r="120" spans="1:6" s="2" customFormat="1" ht="12.75">
      <c r="A120" s="14"/>
      <c r="B120" s="34"/>
      <c r="C120" s="35"/>
      <c r="D120" s="36"/>
      <c r="E120" s="37"/>
      <c r="F120" s="6"/>
    </row>
    <row r="123" spans="1:6" s="2" customFormat="1" ht="12.75">
      <c r="A123" s="14"/>
      <c r="B123" s="34"/>
      <c r="C123" s="35"/>
      <c r="D123" s="36"/>
      <c r="E123" s="37"/>
      <c r="F123" s="6"/>
    </row>
    <row r="126" spans="1:6" s="2" customFormat="1" ht="12.75">
      <c r="A126" s="14"/>
      <c r="B126" s="34"/>
      <c r="C126" s="35"/>
      <c r="D126" s="36"/>
      <c r="E126" s="37"/>
      <c r="F126" s="6"/>
    </row>
    <row r="129" spans="1:6" s="2" customFormat="1" ht="12.75">
      <c r="A129" s="14"/>
      <c r="B129" s="34"/>
      <c r="C129" s="35"/>
      <c r="D129" s="36"/>
      <c r="E129" s="37"/>
      <c r="F129" s="6"/>
    </row>
    <row r="132" spans="1:6" s="2" customFormat="1" ht="12.75">
      <c r="A132" s="14"/>
      <c r="B132" s="34"/>
      <c r="C132" s="35"/>
      <c r="D132" s="36"/>
      <c r="E132" s="37"/>
      <c r="F132" s="6"/>
    </row>
    <row r="146" spans="1:6" s="2" customFormat="1" ht="12.75">
      <c r="A146" s="14"/>
      <c r="B146" s="34"/>
      <c r="C146" s="35"/>
      <c r="D146" s="36"/>
      <c r="E146" s="37"/>
      <c r="F146" s="6"/>
    </row>
    <row r="154" spans="1:6" s="2" customFormat="1" ht="12.75">
      <c r="A154" s="14"/>
      <c r="B154" s="34"/>
      <c r="C154" s="35"/>
      <c r="D154" s="36"/>
      <c r="E154" s="37"/>
      <c r="F154" s="6"/>
    </row>
    <row r="157" spans="1:6" s="2" customFormat="1" ht="12.75">
      <c r="A157" s="14"/>
      <c r="B157" s="34"/>
      <c r="C157" s="35"/>
      <c r="D157" s="36"/>
      <c r="E157" s="37"/>
      <c r="F157" s="6"/>
    </row>
    <row r="160" spans="1:6" s="2" customFormat="1" ht="12.75">
      <c r="A160" s="14"/>
      <c r="B160" s="34"/>
      <c r="C160" s="35"/>
      <c r="D160" s="36"/>
      <c r="E160" s="37"/>
      <c r="F160" s="6"/>
    </row>
    <row r="163" spans="1:6" s="2" customFormat="1" ht="12.75">
      <c r="A163" s="14"/>
      <c r="B163" s="34"/>
      <c r="C163" s="35"/>
      <c r="D163" s="36"/>
      <c r="E163" s="37"/>
      <c r="F163" s="6"/>
    </row>
    <row r="166" spans="1:6" s="2" customFormat="1" ht="12.75">
      <c r="A166" s="14"/>
      <c r="B166" s="34"/>
      <c r="C166" s="35"/>
      <c r="D166" s="36"/>
      <c r="E166" s="37"/>
      <c r="F166" s="6"/>
    </row>
    <row r="169" spans="1:6" s="2" customFormat="1" ht="12.75">
      <c r="A169" s="14"/>
      <c r="B169" s="34"/>
      <c r="C169" s="35"/>
      <c r="D169" s="36"/>
      <c r="E169" s="37"/>
      <c r="F169" s="6"/>
    </row>
    <row r="172" spans="1:6" s="2" customFormat="1" ht="12.75">
      <c r="A172" s="14"/>
      <c r="B172" s="34"/>
      <c r="C172" s="35"/>
      <c r="D172" s="36"/>
      <c r="E172" s="37"/>
      <c r="F172" s="6"/>
    </row>
    <row r="175" spans="1:6" s="2" customFormat="1" ht="12.75">
      <c r="A175" s="14"/>
      <c r="B175" s="34"/>
      <c r="C175" s="35"/>
      <c r="D175" s="36"/>
      <c r="E175" s="37"/>
      <c r="F175" s="6"/>
    </row>
    <row r="178" spans="1:6" s="2" customFormat="1" ht="12.75">
      <c r="A178" s="14"/>
      <c r="B178" s="34"/>
      <c r="C178" s="35"/>
      <c r="D178" s="36"/>
      <c r="E178" s="37"/>
      <c r="F178" s="6"/>
    </row>
    <row r="187" spans="1:6" s="2" customFormat="1" ht="12.75">
      <c r="A187" s="14"/>
      <c r="B187" s="34"/>
      <c r="C187" s="35"/>
      <c r="D187" s="36"/>
      <c r="E187" s="37"/>
      <c r="F187" s="6"/>
    </row>
    <row r="189" spans="1:6" s="2" customFormat="1" ht="12.75">
      <c r="A189" s="14"/>
      <c r="B189" s="34"/>
      <c r="C189" s="35"/>
      <c r="D189" s="36"/>
      <c r="E189" s="37"/>
      <c r="F189" s="6"/>
    </row>
    <row r="192" spans="1:6" s="2" customFormat="1" ht="12.75">
      <c r="A192" s="14"/>
      <c r="B192" s="34"/>
      <c r="C192" s="35"/>
      <c r="D192" s="36"/>
      <c r="E192" s="37"/>
      <c r="F192" s="6"/>
    </row>
    <row r="198" spans="1:6" s="2" customFormat="1" ht="12.75">
      <c r="A198" s="14"/>
      <c r="B198" s="34"/>
      <c r="C198" s="35"/>
      <c r="D198" s="36"/>
      <c r="E198" s="37"/>
      <c r="F198" s="6"/>
    </row>
    <row r="201" spans="1:6" s="2" customFormat="1" ht="12.75">
      <c r="A201" s="14"/>
      <c r="B201" s="34"/>
      <c r="C201" s="35"/>
      <c r="D201" s="36"/>
      <c r="E201" s="37"/>
      <c r="F201" s="6"/>
    </row>
    <row r="204" spans="1:6" s="2" customFormat="1" ht="12.75">
      <c r="A204" s="14"/>
      <c r="B204" s="34"/>
      <c r="C204" s="35"/>
      <c r="D204" s="36"/>
      <c r="E204" s="37"/>
      <c r="F204" s="6"/>
    </row>
    <row r="207" spans="1:6" s="2" customFormat="1" ht="12.75">
      <c r="A207" s="14"/>
      <c r="B207" s="34"/>
      <c r="C207" s="35"/>
      <c r="D207" s="36"/>
      <c r="E207" s="37"/>
      <c r="F207" s="6"/>
    </row>
    <row r="209" spans="1:6" s="2" customFormat="1" ht="15" customHeight="1">
      <c r="A209" s="14"/>
      <c r="B209" s="34"/>
      <c r="C209" s="35"/>
      <c r="D209" s="36"/>
      <c r="E209" s="37"/>
      <c r="F209" s="6"/>
    </row>
    <row r="211" ht="15.75" customHeight="1"/>
    <row r="212" ht="15.75" customHeight="1"/>
    <row r="213" ht="15.75" customHeight="1"/>
    <row r="214" ht="15.75" customHeight="1"/>
    <row r="215" ht="15.75" customHeight="1"/>
    <row r="216" ht="15.75" customHeight="1"/>
    <row r="217" spans="1:6" ht="15.75" customHeight="1">
      <c r="A217" s="1"/>
      <c r="B217" s="1"/>
      <c r="C217" s="1"/>
      <c r="D217" s="1"/>
      <c r="E217" s="1"/>
      <c r="F217" s="1"/>
    </row>
    <row r="218" spans="1:6" ht="15.75" customHeight="1">
      <c r="A218" s="1"/>
      <c r="B218" s="1"/>
      <c r="C218" s="1"/>
      <c r="D218" s="1"/>
      <c r="E218" s="1"/>
      <c r="F218" s="1"/>
    </row>
    <row r="219" spans="1:6" ht="15.75" customHeight="1">
      <c r="A219" s="1"/>
      <c r="B219" s="1"/>
      <c r="C219" s="1"/>
      <c r="D219" s="1"/>
      <c r="E219" s="1"/>
      <c r="F219" s="1"/>
    </row>
    <row r="220" spans="1:6" ht="15.75" customHeight="1">
      <c r="A220" s="1"/>
      <c r="B220" s="1"/>
      <c r="C220" s="1"/>
      <c r="D220" s="1"/>
      <c r="E220" s="1"/>
      <c r="F220" s="1"/>
    </row>
    <row r="264" spans="1:6" s="2" customFormat="1" ht="12.75">
      <c r="A264" s="14"/>
      <c r="B264" s="34"/>
      <c r="C264" s="35"/>
      <c r="D264" s="36"/>
      <c r="E264" s="37"/>
      <c r="F264" s="6"/>
    </row>
    <row r="265" spans="1:6" s="2" customFormat="1" ht="12.75">
      <c r="A265" s="14"/>
      <c r="B265" s="34"/>
      <c r="C265" s="35"/>
      <c r="D265" s="36"/>
      <c r="E265" s="37"/>
      <c r="F265" s="6"/>
    </row>
    <row r="266" spans="1:6" s="2" customFormat="1" ht="12.75">
      <c r="A266" s="14"/>
      <c r="B266" s="34"/>
      <c r="C266" s="35"/>
      <c r="D266" s="36"/>
      <c r="E266" s="37"/>
      <c r="F266" s="6"/>
    </row>
    <row r="267" spans="1:6" s="2" customFormat="1" ht="12.75">
      <c r="A267" s="14"/>
      <c r="B267" s="34"/>
      <c r="C267" s="35"/>
      <c r="D267" s="36"/>
      <c r="E267" s="37"/>
      <c r="F267" s="6"/>
    </row>
    <row r="268" spans="1:6" s="2" customFormat="1" ht="12.75">
      <c r="A268" s="14"/>
      <c r="B268" s="34"/>
      <c r="C268" s="35"/>
      <c r="D268" s="36"/>
      <c r="E268" s="37"/>
      <c r="F268" s="6"/>
    </row>
    <row r="269" spans="1:6" s="2" customFormat="1" ht="12.75">
      <c r="A269" s="14"/>
      <c r="B269" s="34"/>
      <c r="C269" s="35"/>
      <c r="D269" s="36"/>
      <c r="E269" s="37"/>
      <c r="F269" s="6"/>
    </row>
    <row r="270" spans="1:6" s="2" customFormat="1" ht="12.75">
      <c r="A270" s="14"/>
      <c r="B270" s="34"/>
      <c r="C270" s="35"/>
      <c r="D270" s="36"/>
      <c r="E270" s="37"/>
      <c r="F270" s="6"/>
    </row>
    <row r="275" spans="1:6" s="2" customFormat="1" ht="12.75">
      <c r="A275" s="14"/>
      <c r="B275" s="34"/>
      <c r="C275" s="35"/>
      <c r="D275" s="36"/>
      <c r="E275" s="37"/>
      <c r="F275" s="6"/>
    </row>
    <row r="277" spans="1:6" s="2" customFormat="1" ht="14.25" customHeight="1">
      <c r="A277" s="14"/>
      <c r="B277" s="34"/>
      <c r="C277" s="35"/>
      <c r="D277" s="36"/>
      <c r="E277" s="37"/>
      <c r="F277" s="6"/>
    </row>
    <row r="279" ht="14.25" customHeight="1"/>
    <row r="280" ht="14.25" customHeight="1"/>
    <row r="281" ht="14.25" customHeight="1"/>
    <row r="282" ht="14.25" customHeight="1"/>
    <row r="283" ht="14.25" customHeight="1"/>
    <row r="284" spans="1:6" s="2" customFormat="1" ht="12.75">
      <c r="A284" s="14"/>
      <c r="B284" s="34"/>
      <c r="C284" s="35"/>
      <c r="D284" s="36"/>
      <c r="E284" s="37"/>
      <c r="F284" s="6"/>
    </row>
    <row r="287" spans="1:6" s="2" customFormat="1" ht="12.75">
      <c r="A287" s="14"/>
      <c r="B287" s="34"/>
      <c r="C287" s="35"/>
      <c r="D287" s="36"/>
      <c r="E287" s="37"/>
      <c r="F287" s="6"/>
    </row>
    <row r="290" spans="1:6" s="2" customFormat="1" ht="12.75">
      <c r="A290" s="14"/>
      <c r="B290" s="34"/>
      <c r="C290" s="35"/>
      <c r="D290" s="36"/>
      <c r="E290" s="37"/>
      <c r="F290" s="6"/>
    </row>
    <row r="293" spans="1:6" s="2" customFormat="1" ht="12.75">
      <c r="A293" s="14"/>
      <c r="B293" s="34"/>
      <c r="C293" s="35"/>
      <c r="D293" s="36"/>
      <c r="E293" s="37"/>
      <c r="F293" s="6"/>
    </row>
    <row r="296" spans="1:6" s="2" customFormat="1" ht="12.75">
      <c r="A296" s="14"/>
      <c r="B296" s="34"/>
      <c r="C296" s="35"/>
      <c r="D296" s="36"/>
      <c r="E296" s="37"/>
      <c r="F296" s="6"/>
    </row>
    <row r="299" spans="1:6" s="2" customFormat="1" ht="12.75">
      <c r="A299" s="14"/>
      <c r="B299" s="34"/>
      <c r="C299" s="35"/>
      <c r="D299" s="36"/>
      <c r="E299" s="37"/>
      <c r="F299" s="6"/>
    </row>
    <row r="302" spans="1:6" s="2" customFormat="1" ht="12.75">
      <c r="A302" s="14"/>
      <c r="B302" s="34"/>
      <c r="C302" s="35"/>
      <c r="D302" s="36"/>
      <c r="E302" s="37"/>
      <c r="F302" s="6"/>
    </row>
    <row r="305" spans="1:6" s="2" customFormat="1" ht="12.75">
      <c r="A305" s="14"/>
      <c r="B305" s="34"/>
      <c r="C305" s="35"/>
      <c r="D305" s="36"/>
      <c r="E305" s="37"/>
      <c r="F305" s="6"/>
    </row>
    <row r="308" spans="1:6" s="2" customFormat="1" ht="12.75">
      <c r="A308" s="14"/>
      <c r="B308" s="34"/>
      <c r="C308" s="35"/>
      <c r="D308" s="36"/>
      <c r="E308" s="37"/>
      <c r="F308" s="6"/>
    </row>
    <row r="311" spans="1:6" s="2" customFormat="1" ht="12.75">
      <c r="A311" s="14"/>
      <c r="B311" s="34"/>
      <c r="C311" s="35"/>
      <c r="D311" s="36"/>
      <c r="E311" s="37"/>
      <c r="F311" s="6"/>
    </row>
    <row r="314" spans="1:6" s="2" customFormat="1" ht="12.75">
      <c r="A314" s="14"/>
      <c r="B314" s="34"/>
      <c r="C314" s="35"/>
      <c r="D314" s="36"/>
      <c r="E314" s="37"/>
      <c r="F314" s="6"/>
    </row>
    <row r="317" spans="1:6" s="2" customFormat="1" ht="12.75">
      <c r="A317" s="14"/>
      <c r="B317" s="34"/>
      <c r="C317" s="35"/>
      <c r="D317" s="36"/>
      <c r="E317" s="37"/>
      <c r="F317" s="6"/>
    </row>
    <row r="320" spans="1:6" s="2" customFormat="1" ht="12.75">
      <c r="A320" s="14"/>
      <c r="B320" s="34"/>
      <c r="C320" s="35"/>
      <c r="D320" s="36"/>
      <c r="E320" s="37"/>
      <c r="F320" s="6"/>
    </row>
    <row r="323" spans="1:6" s="2" customFormat="1" ht="12.75">
      <c r="A323" s="14"/>
      <c r="B323" s="34"/>
      <c r="C323" s="35"/>
      <c r="D323" s="36"/>
      <c r="E323" s="37"/>
      <c r="F323" s="6"/>
    </row>
    <row r="326" spans="1:6" s="2" customFormat="1" ht="12.75">
      <c r="A326" s="14"/>
      <c r="B326" s="34"/>
      <c r="C326" s="35"/>
      <c r="D326" s="36"/>
      <c r="E326" s="37"/>
      <c r="F326" s="6"/>
    </row>
    <row r="329" spans="1:6" s="2" customFormat="1" ht="12.75">
      <c r="A329" s="14"/>
      <c r="B329" s="34"/>
      <c r="C329" s="35"/>
      <c r="D329" s="36"/>
      <c r="E329" s="37"/>
      <c r="F329" s="6"/>
    </row>
    <row r="331" spans="1:6" s="2" customFormat="1" ht="15" customHeight="1">
      <c r="A331" s="14"/>
      <c r="B331" s="34"/>
      <c r="C331" s="35"/>
      <c r="D331" s="36"/>
      <c r="E331" s="37"/>
      <c r="F331" s="6"/>
    </row>
    <row r="333" ht="14.25" customHeight="1"/>
    <row r="336" spans="1:6" s="2" customFormat="1" ht="12.75">
      <c r="A336" s="14"/>
      <c r="B336" s="34"/>
      <c r="C336" s="35"/>
      <c r="D336" s="36"/>
      <c r="E336" s="37"/>
      <c r="F336" s="6"/>
    </row>
    <row r="339" spans="1:6" s="2" customFormat="1" ht="12.75">
      <c r="A339" s="14"/>
      <c r="B339" s="34"/>
      <c r="C339" s="35"/>
      <c r="D339" s="36"/>
      <c r="E339" s="37"/>
      <c r="F339" s="6"/>
    </row>
    <row r="342" spans="1:6" s="2" customFormat="1" ht="12.75">
      <c r="A342" s="14"/>
      <c r="B342" s="34"/>
      <c r="C342" s="35"/>
      <c r="D342" s="36"/>
      <c r="E342" s="37"/>
      <c r="F342" s="6"/>
    </row>
    <row r="351" spans="1:6" s="2" customFormat="1" ht="12.75">
      <c r="A351" s="14"/>
      <c r="B351" s="34"/>
      <c r="C351" s="35"/>
      <c r="D351" s="36"/>
      <c r="E351" s="37"/>
      <c r="F351" s="6"/>
    </row>
    <row r="354" spans="1:6" s="2" customFormat="1" ht="12.75">
      <c r="A354" s="14"/>
      <c r="B354" s="34"/>
      <c r="C354" s="35"/>
      <c r="D354" s="36"/>
      <c r="E354" s="37"/>
      <c r="F354" s="6"/>
    </row>
    <row r="357" spans="1:6" s="2" customFormat="1" ht="12.75">
      <c r="A357" s="14"/>
      <c r="B357" s="34"/>
      <c r="C357" s="35"/>
      <c r="D357" s="36"/>
      <c r="E357" s="37"/>
      <c r="F357" s="6"/>
    </row>
    <row r="360" spans="1:6" s="2" customFormat="1" ht="12.75">
      <c r="A360" s="14"/>
      <c r="B360" s="34"/>
      <c r="C360" s="35"/>
      <c r="D360" s="36"/>
      <c r="E360" s="37"/>
      <c r="F360" s="6"/>
    </row>
    <row r="362" spans="1:6" s="2" customFormat="1" ht="15" customHeight="1">
      <c r="A362" s="14"/>
      <c r="B362" s="34"/>
      <c r="C362" s="35"/>
      <c r="D362" s="36"/>
      <c r="E362" s="37"/>
      <c r="F362" s="6"/>
    </row>
    <row r="372" ht="14.25" customHeight="1"/>
    <row r="388" s="1" customFormat="1" ht="26.25" customHeight="1"/>
    <row r="390" s="1" customFormat="1" ht="12.75" customHeight="1"/>
  </sheetData>
  <sheetProtection formatCells="0" formatColumns="0" formatRows="0" insertColumns="0" insertRows="0" insertHyperlinks="0" deleteColumns="0" deleteRows="0" sort="0" autoFilter="0" pivotTables="0"/>
  <mergeCells count="3">
    <mergeCell ref="A4:F4"/>
    <mergeCell ref="A5:F5"/>
    <mergeCell ref="A6:F6"/>
  </mergeCells>
  <printOptions/>
  <pageMargins left="0.7874015748031497" right="0.1968503937007874" top="0.9895833333333334" bottom="0.984251968503937" header="0.5118110236220472" footer="0.5118110236220472"/>
  <pageSetup firstPageNumber="2" useFirstPageNumber="1" horizontalDpi="600" verticalDpi="600" orientation="portrait" paperSize="9" scale="88" r:id="rId2"/>
  <headerFooter alignWithMargins="0">
    <oddHeader>&amp;L&amp;7INVESTITOR:OŠ Ljudevita Modeca, Franje Račkog 3, 48260 Križevci
GRAĐEVINA: Fotonaponska elektrana&amp;C&amp;7
&amp;R&amp;7TD: 15523-E
Str: &amp;P</oddHeader>
    <oddFooter>&amp;L&amp;7Projektant: Jurica Rakamarić dipl. ing. el.&amp;C&amp;7Ino-Eng d.o.o.&amp;R&amp;7&amp;P/&amp;N
rujan 2023
</oddFooter>
  </headerFooter>
  <rowBreaks count="3" manualBreakCount="3">
    <brk id="6" max="6" man="1"/>
    <brk id="34" max="5" man="1"/>
    <brk id="54"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PELtech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FOTONAPONSKA ELEKTRANA</dc:title>
  <dc:subject>Troškovnik - Električne instalacije</dc:subject>
  <dc:creator>Petar Lukičević</dc:creator>
  <cp:keywords/>
  <dc:description/>
  <cp:lastModifiedBy>Ljiljana Ivančan</cp:lastModifiedBy>
  <cp:lastPrinted>2023-04-13T07:02:02Z</cp:lastPrinted>
  <dcterms:created xsi:type="dcterms:W3CDTF">2004-03-22T12:49:28Z</dcterms:created>
  <dcterms:modified xsi:type="dcterms:W3CDTF">2023-11-15T09:32:24Z</dcterms:modified>
  <cp:category/>
  <cp:version/>
  <cp:contentType/>
  <cp:contentStatus/>
</cp:coreProperties>
</file>